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36" yWindow="660" windowWidth="14940" windowHeight="8100" tabRatio="602" firstSheet="1" activeTab="7"/>
  </bookViews>
  <sheets>
    <sheet name="183.市場(1)" sheetId="1" r:id="rId1"/>
    <sheet name="184.市場(2)" sheetId="2" r:id="rId2"/>
    <sheet name="185.小売-1" sheetId="3" r:id="rId3"/>
    <sheet name="185-2" sheetId="4" r:id="rId4"/>
    <sheet name="185-3" sheetId="5" r:id="rId5"/>
    <sheet name="185-4" sheetId="6" r:id="rId6"/>
    <sheet name="185-5" sheetId="7" r:id="rId7"/>
    <sheet name="185-6" sheetId="8" r:id="rId8"/>
    <sheet name="186.企業" sheetId="9" r:id="rId9"/>
    <sheet name="187.消費者-1" sheetId="10" r:id="rId10"/>
    <sheet name="187-2" sheetId="11" r:id="rId11"/>
    <sheet name="188.家計(1)" sheetId="12" r:id="rId12"/>
    <sheet name="189.家計(2)" sheetId="13" r:id="rId13"/>
    <sheet name="190.給与" sheetId="14" r:id="rId14"/>
  </sheets>
  <definedNames>
    <definedName name="_xlnm.Print_Area" localSheetId="0">'183.市場(1)'!$A$1:$J$49</definedName>
    <definedName name="_xlnm.Print_Area" localSheetId="1">'184.市場(2)'!$A$1:$S$48</definedName>
    <definedName name="_xlnm.Print_Area" localSheetId="2">'185.小売-1'!$A$1:$U$79</definedName>
    <definedName name="_xlnm.Print_Area" localSheetId="3">'185-2'!$A$1:$U$80</definedName>
    <definedName name="_xlnm.Print_Area" localSheetId="4">'185-3'!$A$1:$U$84</definedName>
    <definedName name="_xlnm.Print_Area" localSheetId="5">'185-4'!$A$1:$U$79</definedName>
    <definedName name="_xlnm.Print_Area" localSheetId="6">'185-5'!$A$1:$U$84</definedName>
    <definedName name="_xlnm.Print_Area" localSheetId="7">'185-6'!$A$1:$U$80</definedName>
    <definedName name="_xlnm.Print_Area" localSheetId="8">'186.企業'!$A$1:$Z$54</definedName>
    <definedName name="_xlnm.Print_Area" localSheetId="10">'187-2'!$A$1:$AC$51</definedName>
    <definedName name="_xlnm.Print_Area" localSheetId="11">'188.家計(1)'!$A$1:$S$77</definedName>
    <definedName name="_xlnm.Print_Area" localSheetId="13">'190.給与'!$A$1:$P$54</definedName>
  </definedNames>
  <calcPr fullCalcOnLoad="1"/>
</workbook>
</file>

<file path=xl/sharedStrings.xml><?xml version="1.0" encoding="utf-8"?>
<sst xmlns="http://schemas.openxmlformats.org/spreadsheetml/2006/main" count="2059" uniqueCount="1055">
  <si>
    <t>…</t>
  </si>
  <si>
    <t>清酒(上撰又は上撰に相当する清酒)</t>
  </si>
  <si>
    <t>上撰又は上撰に相当する清酒，普通酒，アルコール分</t>
  </si>
  <si>
    <t>１４度以上１６度未満，瓶詰（１，８００ｍＬ入り）</t>
  </si>
  <si>
    <t>清酒(佳撰又は佳撰に相当する清酒)</t>
  </si>
  <si>
    <t>佳撰又は佳撰に相当する清酒，普通酒，アルコール分</t>
  </si>
  <si>
    <t>ラーメン</t>
  </si>
  <si>
    <t>カレーライス</t>
  </si>
  <si>
    <t>果　　    　　　　物</t>
  </si>
  <si>
    <t>油  脂 ・ 調  味  料</t>
  </si>
  <si>
    <t>菓 　   　子    　　類</t>
  </si>
  <si>
    <t>調 　 理  　食  　品</t>
  </si>
  <si>
    <t>飲　　　      　　　料</t>
  </si>
  <si>
    <t>酒　　　     　　　類</t>
  </si>
  <si>
    <t>外　　      　　　食</t>
  </si>
  <si>
    <t>喫茶店におけるｺｰﾋｰ代</t>
  </si>
  <si>
    <t>飲食店におけるﾋﾞｰﾙ代,淡色,中瓶(500ml入り)</t>
  </si>
  <si>
    <t>1か月</t>
  </si>
  <si>
    <t>集成材，ﾊﾟｲﾝ，〔ｻｲｽﾞ〕厚さ14～18ｍｍ・幅300ｍｍ・長さ</t>
  </si>
  <si>
    <t>900～910ｍｍ　c) ﾗﾜﾝ材,棚板,1.5㎝×30.0㎝×200㎝</t>
  </si>
  <si>
    <t>〔表〕備後表,引通し,経綿糸,動力織,中級品,〔へり〕光輝</t>
  </si>
  <si>
    <t>べり,化繊,中級品,材料費および畳表取替工賃を含む</t>
  </si>
  <si>
    <t>ﾌﾛｰﾄ板ｶﾞﾗｽ,透明,厚さ3㎜,８1㎝×91㎝,〔枠〕ｱﾙﾐｻｯｼ,</t>
  </si>
  <si>
    <t>出張施工,材料費および工賃を含む c)　91cm×91cm</t>
  </si>
  <si>
    <t>最低料金）</t>
  </si>
  <si>
    <t>一般家庭用,早収料金, 基本料金　</t>
  </si>
  <si>
    <t>-</t>
  </si>
  <si>
    <t>ｵｰﾌﾞﾝﾚﾝｼﾞ，〔高周波出力〕「連続出力700～1,000Ｗ」</t>
  </si>
  <si>
    <t>又は「短時間高出力800～1,000Ｗ」，〔庫内容量〕24～32Ｌ</t>
  </si>
  <si>
    <t>，グリル機能付き，スチーム機能付き，特殊機能付きは除く</t>
  </si>
  <si>
    <t>59.6㎝,特殊機能付きは除く 　</t>
  </si>
  <si>
    <t>冷凍冷蔵庫，〔定格内容積〕401～465L，「5ドア」又は「6ドア」，</t>
  </si>
  <si>
    <t>〔冷媒〕ﾉﾝﾌﾛﾝ仕様，特殊機能付きは除く</t>
  </si>
  <si>
    <t>特殊機能付きは除く　</t>
  </si>
  <si>
    <t>電気洗濯機</t>
  </si>
  <si>
    <t>･脱水容量〕7.0㎏,〔乾燥容量〕2.0～3.0㎏</t>
  </si>
  <si>
    <t>ｽﾁｰﾑｱｲﾛﾝ，ｺｰﾄﾞﾚｽ，〔蓄熱持続時間〕120～150秒，〔かけ面〕</t>
  </si>
  <si>
    <t>ﾁﾀﾝｺｰﾄ又はﾁﾀﾝﾀﾞｲﾔﾓﾝﾄﾞｺｰﾄ，〔消費電力〕1,200～1,400Ｗ</t>
  </si>
  <si>
    <t>，ﾊﾝｶﾞｰｼｮｯﾄ付き，全温度ｽﾁｰﾑ機能付き，電源自動ｵﾌ機能</t>
  </si>
  <si>
    <t>付き，特殊機能付きは除く</t>
  </si>
  <si>
    <t>〔正面板表面材〕天然木,〔ｻｲｽﾞ〕幅90㎝・高さ</t>
  </si>
  <si>
    <t>，〔ｻｲｽﾞ〕「185×185ｃｍ」又は「190×190ｃｍ」，中級品</t>
  </si>
  <si>
    <t>長さ200㎝程度),〔ﾏｯﾄﾚｽ〕ｼﾝｸﾞﾙｸｯｼｮﾝ(ｽﾌﾟﾘﾝｸﾞ),中級品</t>
  </si>
  <si>
    <t>洋皿，ﾐｰﾄ皿，径23～24ｃｍ，普通品</t>
  </si>
  <si>
    <t>ﾀﾝﾌﾞﾗｰ,ｿｰﾀﾞｶﾞﾗｽ製,無地,240,(8ｵﾝｽもの)</t>
  </si>
  <si>
    <t>〔満水容量〕2.6～3.0L,〔底の厚さ〕0.7～1.3㎜,中級品</t>
  </si>
  <si>
    <t>環形,3波長形,30W形</t>
  </si>
  <si>
    <t>電 気 ・ ガ ス 代</t>
  </si>
  <si>
    <t>5㎏</t>
  </si>
  <si>
    <t>100ｇ</t>
  </si>
  <si>
    <t>1ﾊﾟｯｸ</t>
  </si>
  <si>
    <t>1本</t>
  </si>
  <si>
    <t>1ﾊﾟｯｸ</t>
  </si>
  <si>
    <t>１か月</t>
  </si>
  <si>
    <t>20</t>
  </si>
  <si>
    <t>10枚入り,透明又は半透明</t>
  </si>
  <si>
    <t>トイレットペーパー</t>
  </si>
  <si>
    <t>1ﾊﾟｯｸ</t>
  </si>
  <si>
    <t>再生紙100％，白，〔長さ〕55ｍ，60ｍ，２枚重ね27.5ｍ</t>
  </si>
  <si>
    <t>又は2枚重ね30ｍ，12ロール入り</t>
  </si>
  <si>
    <t>合成洗剤，食器・調理用具用，液体，詰め替え用，ﾎﾟﾘ容器</t>
  </si>
  <si>
    <t>入り（450ｍＬ入り），「まな板とスポンジの除菌ができるジョイ」</t>
  </si>
  <si>
    <t>c)　合成洗剤，食器・調理用具用，液体，つめかえ用，ポリ容器</t>
  </si>
  <si>
    <t>入り（450ｍＬ入り），「まな板とｽﾎﾟﾝｼﾞの除菌ができるｼﾞｮｲ」，</t>
  </si>
  <si>
    <t>合成洗剤，綿・麻・合成繊維用，粉末，箱入り（1.2ｋｇ入り），</t>
  </si>
  <si>
    <t>「ｱﾀｯｸ」 c)　合成洗剤，綿・麻・合成繊維用，粉末，箱入り</t>
  </si>
  <si>
    <t>（1.3ｋｇ入り），「ｱﾀｯｸ」又は「ﾄｯﾌﾟ」　</t>
  </si>
  <si>
    <t>秋冬物，ｼﾝｸﾞﾙ上下，並型，総裏，〔表地〕ｳｰｽﾃｯﾄﾞ</t>
  </si>
  <si>
    <t>（毛100％），〔裏地〕ﾎﾟﾘｴｽﾃﾙ100％，〔サイズ〕A体型</t>
  </si>
  <si>
    <t>（A4～A6），中級品</t>
  </si>
  <si>
    <t>秋冬物，ｽﾗｯｸｽ，〔素材〕ｳｰｽﾃｯﾄﾞ（毛100％），</t>
  </si>
  <si>
    <t>〔ｻｲｽﾞ〕W76～82cm，中級品</t>
  </si>
  <si>
    <t>70％以上・毛混用」,〔ｻｲｽﾞ〕身長155㎝,胸囲78㎝用</t>
  </si>
  <si>
    <t>〔ｻｲｽﾞ〕W64～70㎝,中級品</t>
  </si>
  <si>
    <t>普通品</t>
  </si>
  <si>
    <t>ﾌﾟﾙｵｰﾊﾞｰ,長袖,毛100％,無地,〔ｻｲｽﾞ〕ﾁｪｽﾄ88～96㎝･</t>
  </si>
  <si>
    <t>スリップ</t>
  </si>
  <si>
    <t>〔素材〕ﾎﾟﾘｴｽﾃﾙ100％，〔ｻｲｽﾞ〕ﾊﾞｽﾄ80又は85，丈75～</t>
  </si>
  <si>
    <t>丈80～90cm,中級品</t>
  </si>
  <si>
    <t>男子靴下</t>
  </si>
  <si>
    <t>綿・化学繊維混用，無地，〔サイズ〕２５ｃｍ，普通品</t>
  </si>
  <si>
    <t>サイズは除く　</t>
  </si>
  <si>
    <t>〔ｻｲｽﾞ〕23㎝,普通品</t>
  </si>
  <si>
    <t>男子靴</t>
  </si>
  <si>
    <t>合成皮革」,〔底〕「ｺﾞﾑ底」又は「合成底」,〔ﾀｲﾌﾟ〕ひも,〔ｻｲｽﾞ〕</t>
  </si>
  <si>
    <t>24.0～27.0cm,中級品,「ﾏｯｸｽﾗﾝﾗｲﾄ」「ｽﾎﾟﾙﾃﾞィﾝｸﾞ」,「ﾌﾞﾘﾁﾞｽﾄﾝ</t>
  </si>
  <si>
    <t xml:space="preserve">　　　 </t>
  </si>
  <si>
    <t>」又は「ﾁｬﾝﾋﾟｵﾝ」</t>
  </si>
  <si>
    <t>子供靴</t>
  </si>
  <si>
    <t>洋　　　      　　服</t>
  </si>
  <si>
    <t>下　  　着  　　類</t>
  </si>
  <si>
    <t>生　地  ・  糸　類</t>
  </si>
  <si>
    <t>他 　の 　被 　服</t>
  </si>
  <si>
    <t>履　  　物　  　類</t>
  </si>
  <si>
    <t>90ｃｍ，中級品　c) ﾎﾟﾘｴｽﾃﾙ100％,〔ｻｲｽﾞ〕ﾊﾞｽﾄ85～90cm,</t>
  </si>
  <si>
    <t>背広服ｼﾝｸﾞﾙ上下,普通仕立て,〔裏地〕ｷｭﾌﾟﾗ100％</t>
  </si>
  <si>
    <t>配達なし　</t>
  </si>
  <si>
    <t>胃腸薬</t>
  </si>
  <si>
    <t>1箱</t>
  </si>
  <si>
    <t>ｺｰﾜｺﾞｰﾙﾄﾞ」　</t>
  </si>
  <si>
    <t>無色,｢HOYAﾆｭｰﾙｯｸｽ1.6(ﾊｲﾋﾞｼﾞｮﾝ)」,「ﾆｺﾝﾗｲﾄ3-AS」又は「</t>
  </si>
  <si>
    <t>ｾｲｺｰｽｰﾊﾟｰﾙｰｼｬｽUV」,〔ﾌﾚｰﾑ〕男性用,ﾒﾀﾙﾌﾚｰﾑ(ﾁﾀﾝ),</t>
  </si>
  <si>
    <t>中級品,加工料を含む</t>
  </si>
  <si>
    <t>乳幼児用，ﾊﾟﾝﾂ型，Ｌｻｲｽﾞ，44枚入り，「ﾑｰﾆｰﾏﾝ」又は「ﾒﾘｰｽﾞ　</t>
  </si>
  <si>
    <r>
      <t>1</t>
    </r>
    <r>
      <rPr>
        <sz val="11"/>
        <rFont val="明朝"/>
        <family val="1"/>
      </rPr>
      <t>L</t>
    </r>
  </si>
  <si>
    <t>(movaからFOMA)」</t>
  </si>
  <si>
    <t>c)　カメラ付き携帯電話機,機種変更,使用期間6ヶ月以上,「ﾄﾞｺﾓ</t>
  </si>
  <si>
    <t xml:space="preserve"> FOMA(movaからFOMA)」</t>
  </si>
  <si>
    <t>学習塾，月謝，中学生を対象とした塾，2年生，学習内容</t>
  </si>
  <si>
    <t>が補習又は進学，学習科目3科目，週2～3回</t>
  </si>
  <si>
    <t>a)　2科目,英語,数学</t>
  </si>
  <si>
    <t>…</t>
  </si>
  <si>
    <t>が補習又は進学，学習科目4科目，週2～3回</t>
  </si>
  <si>
    <t>1台</t>
  </si>
  <si>
    <t>BS・110度CSﾃﾞｼﾞﾀﾙﾁｭｰﾅｰ内臓</t>
  </si>
  <si>
    <t>...</t>
  </si>
  <si>
    <t>D4端子付き,I．LINK端子付き</t>
  </si>
  <si>
    <t>機能付きは除く,付属品を含む　</t>
  </si>
  <si>
    <t>DVDﾚｺｰﾀﾞｰ</t>
  </si>
  <si>
    <t>1台</t>
  </si>
  <si>
    <t xml:space="preserve">カメラ </t>
  </si>
  <si>
    <t>ﾌｲﾙﾑｶﾒﾗ,ﾚﾝｽﾞｼｬｯﾀｰ式,35ﾐﾘｺﾝﾊﾟｸﾄｶﾒﾗ,〔ﾚﾝｽﾞ〕ｽﾞｰﾑﾚﾝｽﾞ</t>
  </si>
  <si>
    <t>,広角側焦点距離最短37㎜～望遠側焦点距離最長180㎜,</t>
  </si>
  <si>
    <t>ｽﾞｰﾑ倍率2.8～4.7倍</t>
  </si>
  <si>
    <t>b)　ｽﾞｰﾑ倍率4.3</t>
  </si>
  <si>
    <t>ﾊﾟｰｿﾅﾙｺﾝﾋﾟｭｰﾀ</t>
  </si>
  <si>
    <t>サッカーボール</t>
  </si>
  <si>
    <t>DVD-ROMﾄﾞﾗｲﾌﾞ,CPU128ﾋﾞﾂﾄ,「ﾌﾟﾚｲｽﾃｰｼｮﾝ2 SCPH-</t>
  </si>
  <si>
    <t xml:space="preserve"> SCPH-70000」</t>
  </si>
  <si>
    <t>1ﾊﾟｯｸ</t>
  </si>
  <si>
    <t>SUPERIA Venus 400」　　</t>
  </si>
  <si>
    <t>銘 柄   
符 号</t>
  </si>
  <si>
    <t>銘 柄   
符 号</t>
  </si>
  <si>
    <t>医　  　薬　  　品</t>
  </si>
  <si>
    <t>(7)  交　通・通　信</t>
  </si>
  <si>
    <t>交　　　    　　通</t>
  </si>
  <si>
    <t>公安委員会指定自動車教習所，第一種普通免許（MT車）</t>
  </si>
  <si>
    <t>-</t>
  </si>
  <si>
    <t>，所持免許なし，一般コース，入所から卒業までの総費用</t>
  </si>
  <si>
    <t>ﾒﾝﾊﾞｰｼｯﾌﾟｺﾞﾙﾌ場,ﾋﾞｼﾞﾀｰ料金,平日,18ﾎｰﾙ(1ﾗｳﾝﾄﾞ)の</t>
  </si>
  <si>
    <t>ｸﾞﾘｰﾝﾌｨ(ｺﾞﾙﾌ場利用税を含む)</t>
  </si>
  <si>
    <t>1人</t>
  </si>
  <si>
    <t>(金曜日を除く),午後8時～9時の1時間の料金</t>
  </si>
  <si>
    <t>1ﾊﾟｯｸ</t>
  </si>
  <si>
    <t>「花王ﾎﾜｲﾄ」,「ｶｳﾌﾞﾗﾝﾄﾞ赤箱」又は「ｽｰﾊﾟｰﾏｲﾙﾄﾞｿｰﾌﾟ」</t>
  </si>
  <si>
    <t>c) 標準重量90g～100ｇ,3個入り,「花王ﾎﾜｲﾄ」,「ｶｳﾌﾞﾗﾝﾄﾞ赤箱」</t>
  </si>
  <si>
    <t xml:space="preserve">「ｽｰﾊﾟｰﾏｲﾙﾄﾞｿｰﾌﾟ」又は「植物物語」 </t>
  </si>
  <si>
    <t xml:space="preserve">又は｢ｴｯｾﾝｼｬﾙﾀﾞﾒｰｼﾞｹｱｼｬﾝﾌﾟｰ｣ </t>
  </si>
  <si>
    <t>ボディーソープ</t>
  </si>
  <si>
    <t>…</t>
  </si>
  <si>
    <t>ハンドバック</t>
  </si>
  <si>
    <t>75000」　c) DVD-ROMﾄﾞﾗｲﾌﾞ,CPU128ﾋﾞﾂﾄ,「ﾌﾟﾚｲｽﾃｰｼｮﾝ2</t>
  </si>
  <si>
    <t>　　　・日本標準産業分類の改定に伴い，平成17年1月分から新産業分類に基づき表彰している。</t>
  </si>
  <si>
    <t>　　　　なお，改定となった産業分類については，平成16年以前の数値は掲載していない。</t>
  </si>
  <si>
    <t xml:space="preserve">      ・調査産業計には調査対象事業所が僅少のために公表しない産業も含めて算定している。</t>
  </si>
  <si>
    <t>標準重量90g又は100ｇ,3個入り,「植物物語ﾊｰﾌﾞﾌﾞﾚﾝﾄﾞ」,</t>
  </si>
  <si>
    <t>ポテトサラダ,並　</t>
  </si>
  <si>
    <t>緑茶(番茶)</t>
  </si>
  <si>
    <t>緑茶(せん茶)</t>
  </si>
  <si>
    <t>従量電灯,ｱﾝﾍﾟｱ制(契約電流10ｱﾝﾍﾟｱ)又は最低料金制,</t>
  </si>
  <si>
    <t>全自動洗濯機,補助乾燥機能付き,ｲﾝﾊﾞｰﾀｰ内蔵,〔洗濯</t>
  </si>
  <si>
    <t>130㎝程度,総引き出し,6段又は7段,中級品</t>
  </si>
  <si>
    <t>ﾀﾌﾃｯﾄﾞｶｰﾍﾟｯﾄ,ﾗｸﾞ,〔素材〕「ｱｸﾘﾙ100％」又は「ﾎﾟﾘｴｽﾃﾙ100％」</t>
  </si>
  <si>
    <t>普通ﾍﾞｯﾄﾞ(付属機能付きを除く),木製,〔ｻｲｽﾞ〕ｼﾝｸﾞﾙ(幅100㎝･</t>
  </si>
  <si>
    <t>両手なべ,ｱﾙﾐﾆｳﾑ製(ｱﾙﾏｲﾄ加工),〔寸法(ｻｲｽﾞ)〕20㎝,</t>
  </si>
  <si>
    <t>平底,ｱﾙﾐﾆｳﾑ製(ｱﾙﾏｲﾄ加工),〔ｻｲｽﾞ〕3.0L,〔満水容量〕</t>
  </si>
  <si>
    <t>綿100％,無地,〔長さ〕80～90cm,〔重さ〕90～110ｇ,普通品</t>
  </si>
  <si>
    <t>背広服(秋冬物)</t>
  </si>
  <si>
    <t>男子ズボン(秋冬物)</t>
  </si>
  <si>
    <t>秋冬物,〔素材〕「毛100％」又は「毛95％以上・ﾎﾟﾘｳﾚﾀﾝ混用」,</t>
  </si>
  <si>
    <t>5分丈ｽﾞﾎﾞﾝ,〔素材〕綿100％,〔ｻｲｽﾞ〕120又は130,普通品</t>
  </si>
  <si>
    <t>130,普通品</t>
  </si>
  <si>
    <t>普通品,特殊加工は除く　</t>
  </si>
  <si>
    <t>男児用,半袖,ﾒﾘﾔｽ,綿100％,〔ｻｲｽﾞ〕120又は130,2枚入</t>
  </si>
  <si>
    <t>り,白,普通品,特殊加工は除く　</t>
  </si>
  <si>
    <t>１玉</t>
  </si>
  <si>
    <t>男子靴下(秋冬物)</t>
  </si>
  <si>
    <t>「化学繊維混用」又は「綿・化学繊維混用」,無地,</t>
  </si>
  <si>
    <t xml:space="preserve">の製法〕張り付け,〔ｻｲｽﾞ〕25～26㎝,中級品 </t>
  </si>
  <si>
    <t>け,〔ｻｲｽﾞ〕23～24㎝,中級品</t>
  </si>
  <si>
    <t>運動靴(大人用)</t>
  </si>
  <si>
    <t>大人用,ｽﾆｰｶｰ,〔甲〕「合成繊維」,「合成皮革」又は「合成繊維・</t>
  </si>
  <si>
    <t>複合胃腸薬,錠剤,瓶入り(300錠入り),「ｷｬﾍﾞｼﾞﾝｺｰﾜＳ」</t>
  </si>
  <si>
    <t>医薬部外品,瓶入り,(100ml入り),「ﾘﾎﾟﾋﾞﾀﾝD」</t>
  </si>
  <si>
    <t>〔ﾚﾝｽﾞ〕ﾌﾟﾗｽﾁｯｸﾚﾝｽﾞ,非球面ﾚﾝｽﾞ,近視用,屈折率1.60,UVｶｯﾄ,</t>
  </si>
  <si>
    <t>1式</t>
  </si>
  <si>
    <t>宅配便運賃,重量5ｋｇ,縦・横・高さの合計80cmのものを宅配便</t>
  </si>
  <si>
    <t>月謝(学習塾)(中学生)</t>
  </si>
  <si>
    <t>テレビ(ブラウン管)</t>
  </si>
  <si>
    <t>ﾌﾞﾗｳﾝ管ﾃﾚﾋﾞ,32型,ﾃﾞｼﾞﾀﾙﾊｲﾋﾞｼﾞｮﾝﾃﾚﾋﾞ,D4端子付き,地上・</t>
  </si>
  <si>
    <t>旧作,洋画,7泊8日　　</t>
  </si>
  <si>
    <t>ﾙｰﾑ料とｶﾗｵｹ料込み(飲食を除く),1人当たりの時間制,平日</t>
  </si>
  <si>
    <t>総合調髪・大人</t>
  </si>
  <si>
    <t>液体,詰め替え用,袋入り(550ml入り),「ﾗｯｸｽｽｰﾊﾟｰﾘｯﾁｼｬﾝﾌﾟｰ｣</t>
  </si>
  <si>
    <t>練り歯磨き(ﾗﾐﾈｰﾄﾁｭｰﾌﾞ入り)(160g入り),「ﾃﾞﾝﾀｰaminoﾗｲｵﾝ｣</t>
  </si>
  <si>
    <t>び型押しを除く),〔ｻｲｽﾞ〕25～28cm,中級品　</t>
  </si>
  <si>
    <t>金色めっき,「ｾｲｺｰｽﾋﾟﾘｯﾄ」,中級品</t>
  </si>
  <si>
    <t>自動車等関係費</t>
  </si>
  <si>
    <t>教養娯楽用耐久財</t>
  </si>
  <si>
    <t>１３度以上１６度未満，紙容器入り（２，０００ｍＬ入り）</t>
  </si>
  <si>
    <t xml:space="preserve">薄力粉,袋入り(1㎏入り),「日清ﾌﾗﾜｰ」 </t>
  </si>
  <si>
    <t>白色卵,Ｌｻｲｽﾞ,ﾊﾟｯｸ詰(10個入り)　</t>
  </si>
  <si>
    <t>まぐろ缶詰</t>
  </si>
  <si>
    <t>容器入り(50ｇ×3個)　</t>
  </si>
  <si>
    <t>教養娯楽用品</t>
  </si>
  <si>
    <t>フィルム</t>
  </si>
  <si>
    <t>書籍・他の印刷物</t>
  </si>
  <si>
    <t>新聞代(地方・ﾌﾞﾛｯｸ紙)</t>
  </si>
  <si>
    <t>教養娯楽サービス</t>
  </si>
  <si>
    <t>映画観覧料</t>
  </si>
  <si>
    <t>大人観覧料</t>
  </si>
  <si>
    <t>ゴルフプレー料金</t>
  </si>
  <si>
    <t>1人</t>
  </si>
  <si>
    <t>テニスコート使用料</t>
  </si>
  <si>
    <t>ビデオソフトレンタル料</t>
  </si>
  <si>
    <t>カラオケルーム使用料</t>
  </si>
  <si>
    <t>理美容サービス</t>
  </si>
  <si>
    <t>理髪料</t>
  </si>
  <si>
    <t>パーマネント代</t>
  </si>
  <si>
    <t>理美容用品</t>
  </si>
  <si>
    <t>化粧石けん</t>
  </si>
  <si>
    <t>シャンプー</t>
  </si>
  <si>
    <t>歯磨き</t>
  </si>
  <si>
    <t>身の回り用品</t>
  </si>
  <si>
    <t>男子洋傘</t>
  </si>
  <si>
    <t>腕時計</t>
  </si>
  <si>
    <t>家庭用,据置型,VHS方式,VHSﾊｲﾌｧｲ,Gｺｰﾄﾞ予約機能付き,特殊</t>
  </si>
  <si>
    <t>ノート型</t>
  </si>
  <si>
    <t>5号球,人工皮革,手縫い,検定球(J.F.A.),中級品</t>
  </si>
  <si>
    <t>1台</t>
  </si>
  <si>
    <t>ｶﾒﾗ用,ｶﾗｰﾌﾟﾘﾝﾄ用,35ﾐﾘ,ISO400,27枚撮り,3本入り「ﾌｼﾞｶﾗｰ</t>
  </si>
  <si>
    <t>園芸用土</t>
  </si>
  <si>
    <t>屋外ｺｰﾄ,ﾊｰﾄﾞｺｰﾄ又はｸﾚｰｺｰﾄ,ﾋﾞｼﾞﾀｰ料金,休日(昼間),1面</t>
  </si>
  <si>
    <t>ﾊﾟｰﾏﾈﾝﾄ(ｼｬﾝﾌﾟｰ,ｶｯﾄ,ﾌﾞﾛｰ又はｾｯﾄ込み),ｼｮｰﾄ</t>
  </si>
  <si>
    <t>長傘,65㎝,ﾎﾟﾘｴｽﾃﾙ100％,無地,ｼﾞｬﾝﾌﾟ式,普通品</t>
  </si>
  <si>
    <t>手提げ型(ｼｮﾙﾀﾞｰ兼用型を含む),牛革製(ｶｰﾌ,ｽｴｰﾄﾞ,ｴﾅﾒﾙ及</t>
  </si>
  <si>
    <t>男性用,ｸｵｰﾂ,ｱﾅﾛｸﾞ表示,〔ｹｰｽ,(側)〕ｽﾃﾝﾚｽｽﾁｰﾙ又は</t>
  </si>
  <si>
    <t>類別</t>
  </si>
  <si>
    <t>総平均</t>
  </si>
  <si>
    <t>農　林水産物</t>
  </si>
  <si>
    <t>鉱産物</t>
  </si>
  <si>
    <t>ｽｸﾗｯﾌﾟ類</t>
  </si>
  <si>
    <t>加 工食 品</t>
  </si>
  <si>
    <t>繊 維製 品</t>
  </si>
  <si>
    <t>製材・木製品</t>
  </si>
  <si>
    <t>化 学製 品</t>
  </si>
  <si>
    <t>ﾌﾟﾗｽﾁｯｸ製 品</t>
  </si>
  <si>
    <t>石油・石 炭 製 品</t>
  </si>
  <si>
    <t>窯業・土 石 製 品</t>
  </si>
  <si>
    <t>鉄 鋼</t>
  </si>
  <si>
    <t>非 鉄金 属</t>
  </si>
  <si>
    <t>金 属製 品</t>
  </si>
  <si>
    <t>一 般機 器</t>
  </si>
  <si>
    <t>電 気機 器</t>
  </si>
  <si>
    <t>輸送用機 器</t>
  </si>
  <si>
    <t>精 密機 器</t>
  </si>
  <si>
    <t>その他工 業 製 品</t>
  </si>
  <si>
    <t>年次･月別</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</si>
  <si>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</si>
  <si>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</si>
  <si>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</si>
  <si>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</si>
  <si>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</si>
  <si>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</si>
  <si>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</si>
  <si>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</si>
  <si>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</si>
  <si>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</si>
  <si>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</si>
  <si>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分類</t>
  </si>
  <si>
    <t>中間財</t>
  </si>
  <si>
    <t>最終財</t>
  </si>
  <si>
    <t>国　内</t>
  </si>
  <si>
    <t>国内品</t>
  </si>
  <si>
    <t>輸入品</t>
  </si>
  <si>
    <t>加工用素原材料</t>
  </si>
  <si>
    <t>建設用材  料</t>
  </si>
  <si>
    <t>燃 料</t>
  </si>
  <si>
    <t>その他素原材料</t>
  </si>
  <si>
    <t>製品原材 料</t>
  </si>
  <si>
    <t>建設用材 料</t>
  </si>
  <si>
    <t>その他中間財</t>
  </si>
  <si>
    <t>資本財</t>
  </si>
  <si>
    <t>消費財</t>
  </si>
  <si>
    <t>需要財</t>
  </si>
  <si>
    <t>・</t>
  </si>
  <si>
    <t>耐　久</t>
  </si>
  <si>
    <t>非耐久</t>
  </si>
  <si>
    <t>動 力</t>
  </si>
  <si>
    <t>資料：日本銀行高松支店</t>
  </si>
  <si>
    <t xml:space="preserve"> </t>
  </si>
  <si>
    <t>１８６　企　業　物　価　指　数</t>
  </si>
  <si>
    <t>（平成１２年平均＝100）</t>
  </si>
  <si>
    <t>工 業 製 品</t>
  </si>
  <si>
    <t>電力・
都市
ｶﾞｽ・
水 道</t>
  </si>
  <si>
    <t>ﾊﾟﾙﾌﾟ･紙・同製 品</t>
  </si>
  <si>
    <t>平成12年平均</t>
  </si>
  <si>
    <t>13</t>
  </si>
  <si>
    <t>14</t>
  </si>
  <si>
    <t>15</t>
  </si>
  <si>
    <t>16</t>
  </si>
  <si>
    <t>16  年  1 月</t>
  </si>
  <si>
    <t>（平成１２年平均＝100）</t>
  </si>
  <si>
    <t>素 原 材 料</t>
  </si>
  <si>
    <t>平成12年平均</t>
  </si>
  <si>
    <t>13</t>
  </si>
  <si>
    <t>14</t>
  </si>
  <si>
    <t>15</t>
  </si>
  <si>
    <t>16</t>
  </si>
  <si>
    <t>16  年  1 月</t>
  </si>
  <si>
    <t>　　・「卸売物価指数」は，平成14年1月より「企業物価指数」に移行している。</t>
  </si>
  <si>
    <t>本表は，家計調査年報による。</t>
  </si>
  <si>
    <t>(単位：円)</t>
  </si>
  <si>
    <t>6　月</t>
  </si>
  <si>
    <t>7　月</t>
  </si>
  <si>
    <t>8　月</t>
  </si>
  <si>
    <t>9　月</t>
  </si>
  <si>
    <t>10　月</t>
  </si>
  <si>
    <t>11　月</t>
  </si>
  <si>
    <t>12　月</t>
  </si>
  <si>
    <t>年 平 均</t>
  </si>
  <si>
    <t>野菜・海藻</t>
  </si>
  <si>
    <t>果物</t>
  </si>
  <si>
    <t>油脂・調味料</t>
  </si>
  <si>
    <t>菓子類</t>
  </si>
  <si>
    <t>調理食品</t>
  </si>
  <si>
    <t>飲料</t>
  </si>
  <si>
    <t>酒類</t>
  </si>
  <si>
    <t>外食</t>
  </si>
  <si>
    <t>住居</t>
  </si>
  <si>
    <t>光熱・水道</t>
  </si>
  <si>
    <t>家具・家事用品</t>
  </si>
  <si>
    <t>保健医療</t>
  </si>
  <si>
    <t>交通・通信</t>
  </si>
  <si>
    <t>教育</t>
  </si>
  <si>
    <t>教養娯楽</t>
  </si>
  <si>
    <t>その他の消費支出</t>
  </si>
  <si>
    <t>非消費支出</t>
  </si>
  <si>
    <t>勤労所得税</t>
  </si>
  <si>
    <t>他の税</t>
  </si>
  <si>
    <t>実支出以外の支出</t>
  </si>
  <si>
    <t>預貯金</t>
  </si>
  <si>
    <t>保険掛金</t>
  </si>
  <si>
    <t>土地家屋借金返済</t>
  </si>
  <si>
    <t>他の借金返済</t>
  </si>
  <si>
    <t>繰越金</t>
  </si>
  <si>
    <t>現物総額</t>
  </si>
  <si>
    <t>可処分所得</t>
  </si>
  <si>
    <t>黒字</t>
  </si>
  <si>
    <t>資料：総務省統計局，香川県総務部統計調査課</t>
  </si>
  <si>
    <t>・「黒字」とは，「実収入」から「実支出」を差し引いたものであり，「可処分所得」から「消費支出」を差し引いた</t>
  </si>
  <si>
    <t>ものと一致する。・「貯蓄純増」とは，「預貯金」と「保険掛金」の合計から「預貯金引出」と「保険取金」の合計を</t>
  </si>
  <si>
    <t>差し引いたもので「黒字」の一部となる。</t>
  </si>
  <si>
    <t xml:space="preserve">          (単位：円)</t>
  </si>
  <si>
    <t>年次・月別</t>
  </si>
  <si>
    <t xml:space="preserve">  月間現金給与額（香川県）</t>
  </si>
  <si>
    <t>毎月勤労統計調査地方調査結果（事業所規模３０人以上）</t>
  </si>
  <si>
    <t>資料：香川県総務部統計調査課</t>
  </si>
  <si>
    <t>年  　　次</t>
  </si>
  <si>
    <t>食料</t>
  </si>
  <si>
    <t>月  　　次</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</si>
  <si>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</si>
  <si>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</si>
  <si>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</si>
  <si>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</si>
  <si>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</si>
  <si>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</si>
  <si>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</si>
  <si>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</si>
  <si>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</si>
  <si>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</si>
  <si>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総合</t>
  </si>
  <si>
    <t>賃を除く総合　　　持家の帰属家</t>
  </si>
  <si>
    <t>を除く総合　　　生鮮食品</t>
  </si>
  <si>
    <t>穀類</t>
  </si>
  <si>
    <t>魚介類</t>
  </si>
  <si>
    <t>肉類</t>
  </si>
  <si>
    <t>乳卵類</t>
  </si>
  <si>
    <t>野菜・海草</t>
  </si>
  <si>
    <t>酒類</t>
  </si>
  <si>
    <t>家賃</t>
  </si>
  <si>
    <t>設備修繕・維持</t>
  </si>
  <si>
    <t>電気・ガス代</t>
  </si>
  <si>
    <t>他の光熱費</t>
  </si>
  <si>
    <t>上下水道料</t>
  </si>
  <si>
    <t>家庭用耐久財</t>
  </si>
  <si>
    <t>家事用消耗品</t>
  </si>
  <si>
    <t>高松市</t>
  </si>
  <si>
    <t>全国</t>
  </si>
  <si>
    <t xml:space="preserve">  （平成12年＝100）</t>
  </si>
  <si>
    <t>被服および履物</t>
  </si>
  <si>
    <t>諸雑費</t>
  </si>
  <si>
    <t>衣料</t>
  </si>
  <si>
    <t>ター・下着類　　　　シャツ・セー</t>
  </si>
  <si>
    <t>履物類</t>
  </si>
  <si>
    <t>生地・他の被服類</t>
  </si>
  <si>
    <t>保持用摂取品　　　医薬品・健康</t>
  </si>
  <si>
    <t>用品・器具　　　保健医療</t>
  </si>
  <si>
    <t>保健医療サービス</t>
  </si>
  <si>
    <t>交通</t>
  </si>
  <si>
    <t>通信</t>
  </si>
  <si>
    <t>授業料等</t>
  </si>
  <si>
    <t>参考教材　　　　教科書・学習</t>
  </si>
  <si>
    <t>補習教育</t>
  </si>
  <si>
    <t>書籍・他の印刷物</t>
  </si>
  <si>
    <t>理美容サービス</t>
  </si>
  <si>
    <t>理美容用品</t>
  </si>
  <si>
    <t>身の回り用品</t>
  </si>
  <si>
    <t>たばこ</t>
  </si>
  <si>
    <t>その他</t>
  </si>
  <si>
    <t>(単位：円)</t>
  </si>
  <si>
    <t>項　　　　  　　　目</t>
  </si>
  <si>
    <t>2　月</t>
  </si>
  <si>
    <t>3　月</t>
  </si>
  <si>
    <t>4　月</t>
  </si>
  <si>
    <t>5　月</t>
  </si>
  <si>
    <t>6　月</t>
  </si>
  <si>
    <t>7　月</t>
  </si>
  <si>
    <t>8　月</t>
  </si>
  <si>
    <t>9　月</t>
  </si>
  <si>
    <t>10　月</t>
  </si>
  <si>
    <t>11　月</t>
  </si>
  <si>
    <t>12　月</t>
  </si>
  <si>
    <t>年 平 均</t>
  </si>
  <si>
    <t>1　月</t>
  </si>
  <si>
    <t>集計世帯数</t>
  </si>
  <si>
    <t>消費支出</t>
  </si>
  <si>
    <t>家賃地代</t>
  </si>
  <si>
    <t>光熱・水道</t>
  </si>
  <si>
    <t>電気代</t>
  </si>
  <si>
    <t>ガス代</t>
  </si>
  <si>
    <t>他の光熱</t>
  </si>
  <si>
    <t>家具・家事用品</t>
  </si>
  <si>
    <t>家庭用耐久財</t>
  </si>
  <si>
    <t>室内装備・装飾品</t>
  </si>
  <si>
    <t>寝具類</t>
  </si>
  <si>
    <t>家事雑貨</t>
  </si>
  <si>
    <t>家事用消耗品</t>
  </si>
  <si>
    <t>家事サービス</t>
  </si>
  <si>
    <t>和服</t>
  </si>
  <si>
    <t>洋服</t>
  </si>
  <si>
    <t>シャツ・セーター類</t>
  </si>
  <si>
    <t>下着類</t>
  </si>
  <si>
    <t>生地・糸類</t>
  </si>
  <si>
    <t>他の被服</t>
  </si>
  <si>
    <t>被服関連サービス</t>
  </si>
  <si>
    <t>医薬品</t>
  </si>
  <si>
    <t>健康維持用摂取品</t>
  </si>
  <si>
    <t>保険医療用品・器具</t>
  </si>
  <si>
    <t>保険医療サービス</t>
  </si>
  <si>
    <t>自動車等関係費</t>
  </si>
  <si>
    <t>授業料等</t>
  </si>
  <si>
    <t>補習教育</t>
  </si>
  <si>
    <t>交際費</t>
  </si>
  <si>
    <t>仕送り金</t>
  </si>
  <si>
    <t xml:space="preserve">    １８５　　小       売   </t>
  </si>
  <si>
    <t xml:space="preserve">    １８５　　小       売   </t>
  </si>
  <si>
    <t xml:space="preserve">       (単位  数量：㎏，切花・枝物：本，鉢物：鉢，金額：円)</t>
  </si>
  <si>
    <t>項          目</t>
  </si>
  <si>
    <t>開市日数</t>
  </si>
  <si>
    <t>青    果    の    部</t>
  </si>
  <si>
    <t>総数量</t>
  </si>
  <si>
    <t>総金額</t>
  </si>
  <si>
    <t>{</t>
  </si>
  <si>
    <t>数量</t>
  </si>
  <si>
    <t>野菜</t>
  </si>
  <si>
    <t>金額</t>
  </si>
  <si>
    <t>平均単価</t>
  </si>
  <si>
    <t>果実</t>
  </si>
  <si>
    <t>加工品</t>
  </si>
  <si>
    <t>水産物の部</t>
  </si>
  <si>
    <t>生鮮水産物</t>
  </si>
  <si>
    <t>冷凍水産物</t>
  </si>
  <si>
    <t>加工水産物</t>
  </si>
  <si>
    <t>加工食料品</t>
  </si>
  <si>
    <t>花きの部</t>
  </si>
  <si>
    <t>切花</t>
  </si>
  <si>
    <t>枝物</t>
  </si>
  <si>
    <t>鉢物</t>
  </si>
  <si>
    <t>１８３　中央卸売市場の種類別・年次別取扱高</t>
  </si>
  <si>
    <t>13　　年</t>
  </si>
  <si>
    <t>14　　年</t>
  </si>
  <si>
    <t>15　　年</t>
  </si>
  <si>
    <t>16　　年</t>
  </si>
  <si>
    <t>17　　年</t>
  </si>
  <si>
    <t>資料：高松市産業部　中央卸売市場</t>
  </si>
  <si>
    <t xml:space="preserve">                 (単位  数量：㎏，切花・枝物：本，鉢物：鉢，金額：円)</t>
  </si>
  <si>
    <t>総 　 　数</t>
  </si>
  <si>
    <t>１８４　中央卸売市場の種類別・月別取扱高</t>
  </si>
  <si>
    <t>項          目</t>
  </si>
  <si>
    <t>平成17年</t>
  </si>
  <si>
    <t>2　　月</t>
  </si>
  <si>
    <t>3　　月</t>
  </si>
  <si>
    <t>4　　月</t>
  </si>
  <si>
    <t>5　　月</t>
  </si>
  <si>
    <t>6　　月</t>
  </si>
  <si>
    <t>7　　月</t>
  </si>
  <si>
    <t>8　　月</t>
  </si>
  <si>
    <t>9　　月</t>
  </si>
  <si>
    <t>10　月</t>
  </si>
  <si>
    <t>11　月</t>
  </si>
  <si>
    <t>12　月</t>
  </si>
  <si>
    <t>1　　月</t>
  </si>
  <si>
    <t>開市日数</t>
  </si>
  <si>
    <t>青    果    の    部</t>
  </si>
  <si>
    <t>総数量</t>
  </si>
  <si>
    <t>総金額</t>
  </si>
  <si>
    <t>{</t>
  </si>
  <si>
    <t>数量</t>
  </si>
  <si>
    <t>野菜</t>
  </si>
  <si>
    <t>金額</t>
  </si>
  <si>
    <t>平均単価</t>
  </si>
  <si>
    <t>果実</t>
  </si>
  <si>
    <t>加工品</t>
  </si>
  <si>
    <t>水産物の部</t>
  </si>
  <si>
    <t>生鮮水産物</t>
  </si>
  <si>
    <t>金額</t>
  </si>
  <si>
    <t>平均単価</t>
  </si>
  <si>
    <t>{</t>
  </si>
  <si>
    <t>数量</t>
  </si>
  <si>
    <t>冷凍水産物</t>
  </si>
  <si>
    <t>加工水産物</t>
  </si>
  <si>
    <t>加工食料品</t>
  </si>
  <si>
    <t>金額</t>
  </si>
  <si>
    <t>平均単価</t>
  </si>
  <si>
    <t>花きの部</t>
  </si>
  <si>
    <t>総金額</t>
  </si>
  <si>
    <t>切花</t>
  </si>
  <si>
    <t>枝物</t>
  </si>
  <si>
    <t>鉢物</t>
  </si>
  <si>
    <t>（単位：円）</t>
  </si>
  <si>
    <t>品　　　　　　目</t>
  </si>
  <si>
    <t>単  位</t>
  </si>
  <si>
    <t>銘　　　　　　　　　　　柄</t>
  </si>
  <si>
    <t>...</t>
  </si>
  <si>
    <t>もち米</t>
  </si>
  <si>
    <t xml:space="preserve"> 1㎏</t>
  </si>
  <si>
    <t>食パン</t>
  </si>
  <si>
    <t>普通品</t>
  </si>
  <si>
    <t>ゆでうどん</t>
  </si>
  <si>
    <t>干しうどん</t>
  </si>
  <si>
    <t/>
  </si>
  <si>
    <t>小麦粉</t>
  </si>
  <si>
    <t>まぐろ</t>
  </si>
  <si>
    <t>100ｇ</t>
  </si>
  <si>
    <t>あじ</t>
  </si>
  <si>
    <t>まあじ,丸(長さ約15㎝以上)</t>
  </si>
  <si>
    <t>いわし</t>
  </si>
  <si>
    <t>まいわし,丸(長さ約12㎝以上)</t>
  </si>
  <si>
    <t>かれい</t>
  </si>
  <si>
    <t>まがれい,丸(長さ約25～35㎝)</t>
  </si>
  <si>
    <t>さば</t>
  </si>
  <si>
    <t>さんま</t>
  </si>
  <si>
    <t>丸(長さ約25㎝以上)</t>
  </si>
  <si>
    <t>たい</t>
  </si>
  <si>
    <t>まだい,丸(長さ約20㎝以上)</t>
  </si>
  <si>
    <t>いか</t>
  </si>
  <si>
    <t>たこ</t>
  </si>
  <si>
    <t>まだこ(ゆでもの)</t>
  </si>
  <si>
    <t>あさり</t>
  </si>
  <si>
    <t>殻付き</t>
  </si>
  <si>
    <t>塩さけ</t>
  </si>
  <si>
    <t>煮干し</t>
  </si>
  <si>
    <t>かたくちいわし,小羽(約6㎝),上</t>
  </si>
  <si>
    <t>さつま揚げ</t>
  </si>
  <si>
    <t>並</t>
  </si>
  <si>
    <t>かまぼこ</t>
  </si>
  <si>
    <t>かつお節</t>
  </si>
  <si>
    <t>豚肉（肩肉）</t>
  </si>
  <si>
    <t>肩肉</t>
  </si>
  <si>
    <t>鶏肉</t>
  </si>
  <si>
    <t>ブロイラー,もも肉</t>
  </si>
  <si>
    <t>ロースハム,JAS規格品・標準</t>
  </si>
  <si>
    <t>ソーセージ</t>
  </si>
  <si>
    <t>ｳｲﾝﾅｰｿｰｾｰｼﾞ,袋入り,JAS規格品・上級</t>
  </si>
  <si>
    <t>1本</t>
  </si>
  <si>
    <t>粉ミルク</t>
  </si>
  <si>
    <t>1缶</t>
  </si>
  <si>
    <t>バター</t>
  </si>
  <si>
    <t>1箱</t>
  </si>
  <si>
    <t>鶏卵</t>
  </si>
  <si>
    <t>キャベツ</t>
  </si>
  <si>
    <t>1㎏</t>
  </si>
  <si>
    <t>ほうれんそう</t>
  </si>
  <si>
    <t>はくさい</t>
  </si>
  <si>
    <t>山東菜を除く</t>
  </si>
  <si>
    <t>ねぎ</t>
  </si>
  <si>
    <t>レタス</t>
  </si>
  <si>
    <t>玉レタス</t>
  </si>
  <si>
    <t>もやし</t>
  </si>
  <si>
    <t>だいずもやしを除く</t>
  </si>
  <si>
    <t>ばれいしょ</t>
  </si>
  <si>
    <t>さといも</t>
  </si>
  <si>
    <t>こいも,土付き</t>
  </si>
  <si>
    <t>だいこん</t>
  </si>
  <si>
    <t>にんじん</t>
  </si>
  <si>
    <t>ごぼう</t>
  </si>
  <si>
    <t>　　期間の定めがあるため調査を行わなかったものである。</t>
  </si>
  <si>
    <t>つづきのシートが５枚あります。</t>
  </si>
  <si>
    <t xml:space="preserve">   価       格</t>
  </si>
  <si>
    <t>15  年</t>
  </si>
  <si>
    <r>
      <t>1</t>
    </r>
    <r>
      <rPr>
        <sz val="11"/>
        <rFont val="明朝"/>
        <family val="1"/>
      </rPr>
      <t>6</t>
    </r>
    <r>
      <rPr>
        <sz val="11"/>
        <rFont val="明朝"/>
        <family val="1"/>
      </rPr>
      <t xml:space="preserve">  年</t>
    </r>
  </si>
  <si>
    <t>1 月</t>
  </si>
  <si>
    <t>(1) 食　　       　　料</t>
  </si>
  <si>
    <t>穀　　　　　    　類</t>
  </si>
  <si>
    <t>うるち米（単一品種,｢ｺｼﾋｶﾘ」）</t>
  </si>
  <si>
    <t>1個</t>
  </si>
  <si>
    <t>かつおぶし削りぶし,ﾊﾟｯｸ入り(3g×5袋入り),普通品　</t>
  </si>
  <si>
    <t>牛乳（配達，瓶入り）</t>
  </si>
  <si>
    <t>牛乳,配達1本月ぎめ,瓶入り(200ml入り),瓶代を除く</t>
  </si>
  <si>
    <t>牛乳,店頭売り,紙容器入り(1000ml入り)</t>
  </si>
  <si>
    <t>1ﾊﾟｯｸ</t>
  </si>
  <si>
    <t>資料：総務省統計局</t>
  </si>
  <si>
    <t>・「－」は，調査銘柄の出回りがなかったことを示し，「‥」は，市で調査を行わなかったか，または，調査</t>
  </si>
  <si>
    <t xml:space="preserve">   ・価格は，単純算術平均によるが，一部の品目については有効数字４桁まで表章し，５桁目を四捨五入した。</t>
  </si>
  <si>
    <t>２ 月</t>
  </si>
  <si>
    <t>３ 月</t>
  </si>
  <si>
    <t>４ 月</t>
  </si>
  <si>
    <t>５ 月</t>
  </si>
  <si>
    <t>６ 月</t>
  </si>
  <si>
    <t>７ 月</t>
  </si>
  <si>
    <t>８ 月</t>
  </si>
  <si>
    <t>９ 月</t>
  </si>
  <si>
    <t>１０月</t>
  </si>
  <si>
    <t>１１月</t>
  </si>
  <si>
    <t>１２月</t>
  </si>
  <si>
    <t>たまねぎ</t>
  </si>
  <si>
    <t>れんこん</t>
  </si>
  <si>
    <t>かぼちゃ</t>
  </si>
  <si>
    <t>なす</t>
  </si>
  <si>
    <t>トマト</t>
  </si>
  <si>
    <t>ピーマン</t>
  </si>
  <si>
    <t>あずき</t>
  </si>
  <si>
    <t>大粒</t>
  </si>
  <si>
    <t>のり</t>
  </si>
  <si>
    <t>1帖</t>
  </si>
  <si>
    <t>焼のり,中,1帖(10枚入り)</t>
  </si>
  <si>
    <t>絹ごしを除く</t>
  </si>
  <si>
    <t>油揚げ</t>
  </si>
  <si>
    <t>薄揚げ</t>
  </si>
  <si>
    <t>納豆</t>
  </si>
  <si>
    <t>こんにゃく</t>
  </si>
  <si>
    <t>板こんにゃく</t>
  </si>
  <si>
    <t>たくあん漬</t>
  </si>
  <si>
    <t>本漬,中</t>
  </si>
  <si>
    <t>こんぶつくだ煮</t>
  </si>
  <si>
    <t>みかん</t>
  </si>
  <si>
    <t>1個100～120ｇ</t>
  </si>
  <si>
    <t>なし</t>
  </si>
  <si>
    <t>もも</t>
  </si>
  <si>
    <t>1個200～250ｇ</t>
  </si>
  <si>
    <t>すいか</t>
  </si>
  <si>
    <t>いちご</t>
  </si>
  <si>
    <t>食用油</t>
  </si>
  <si>
    <t>マーガリン</t>
  </si>
  <si>
    <t>しょう油</t>
  </si>
  <si>
    <t>みそ</t>
  </si>
  <si>
    <t>1袋</t>
  </si>
  <si>
    <t>砂糖</t>
  </si>
  <si>
    <t>上白,袋入り(1㎏入り)</t>
  </si>
  <si>
    <t>ソース</t>
  </si>
  <si>
    <t>即席カレー</t>
  </si>
  <si>
    <t>カステラ</t>
  </si>
  <si>
    <t>長崎ｶｽﾃﾗ</t>
  </si>
  <si>
    <t>シュークリーム</t>
  </si>
  <si>
    <t>弁当</t>
  </si>
  <si>
    <t>1個</t>
  </si>
  <si>
    <t>野菜サラダ</t>
  </si>
  <si>
    <t>コロッケ</t>
  </si>
  <si>
    <t>せん茶,中</t>
  </si>
  <si>
    <t>紅茶</t>
  </si>
  <si>
    <t>-</t>
  </si>
  <si>
    <t xml:space="preserve">   価       格  …… つ づ き</t>
  </si>
  <si>
    <r>
      <t xml:space="preserve">銘 柄  </t>
    </r>
    <r>
      <rPr>
        <sz val="11"/>
        <rFont val="明朝"/>
        <family val="1"/>
      </rPr>
      <t xml:space="preserve"> </t>
    </r>
    <r>
      <rPr>
        <sz val="11"/>
        <rFont val="明朝"/>
        <family val="1"/>
      </rPr>
      <t>符 号</t>
    </r>
  </si>
  <si>
    <t>干ししいたけ</t>
  </si>
  <si>
    <t>薄葉,並</t>
  </si>
  <si>
    <t>糸ひき納豆,丸大豆納豆,小粒又は極小粒,発泡ｽﾁﾛｰﾙ製</t>
  </si>
  <si>
    <t>はくさいキムチ(瓶詰を除く)</t>
  </si>
  <si>
    <t>幸水又は豊水,1個300～350g　</t>
  </si>
  <si>
    <t>かき(果物)</t>
  </si>
  <si>
    <t>ｻﾗﾀﾞ油(食用調合油),ﾎﾟﾘ容器入り(1,500g入り)</t>
  </si>
  <si>
    <t xml:space="preserve">又は「日本ﾘｰﾊﾞ ﾗｰﾏ（Rama)」 </t>
  </si>
  <si>
    <t>本醸造,こいくちしょうゆ,JAS規格品(特級),ﾎﾟﾘ容器入り</t>
  </si>
  <si>
    <t>(1㍑入り),「ｷｯｺｰﾏﾝしょうゆ」又は「ﾔﾏｻしょうゆ」</t>
  </si>
  <si>
    <t>ｳｽﾀｰｿｰｽ類(ｳｽﾀｰｿｰｽ,中濃ｿｰｽ又は濃厚ｿｰｽ),</t>
  </si>
  <si>
    <t>JAS規格品(特級),ﾎﾟﾘ容器入り(500ml入り)</t>
  </si>
  <si>
    <t>固形,箱入り(250ｇ入り)，「ﾊﾞｰﾓﾝﾄｶﾚｰ」</t>
  </si>
  <si>
    <t>風味調味料</t>
  </si>
  <si>
    <t>かつお風味，箱入り，「味の素ほんだし(50ｇ×3袋入り)」</t>
  </si>
  <si>
    <t>1枚</t>
  </si>
  <si>
    <t>板ﾁｮｺﾚｰﾄ,70ｇ,｢明治ﾐﾙｸﾁｮｺﾚｰﾄ｣</t>
  </si>
  <si>
    <t>１個</t>
  </si>
  <si>
    <t>ﾃｨｰﾊﾞｯｸﾞ,25袋入り,｢ﾘﾌﾟﾄﾝｲｴﾛｰﾗﾍﾞﾙ ﾃｨｰﾊﾞｯｸﾞ｣又は</t>
  </si>
  <si>
    <t>インスタントコーヒー</t>
  </si>
  <si>
    <t>1杯</t>
  </si>
  <si>
    <t>中華そば</t>
  </si>
  <si>
    <t>コーヒー</t>
  </si>
  <si>
    <t>ビール（外食）</t>
  </si>
  <si>
    <t>3.3㎡</t>
  </si>
  <si>
    <t>板材</t>
  </si>
  <si>
    <t>1枚</t>
  </si>
  <si>
    <t>畳表取替費</t>
  </si>
  <si>
    <t>板ガラス取替費</t>
  </si>
  <si>
    <t>1か月</t>
  </si>
  <si>
    <t>灯油</t>
  </si>
  <si>
    <t>18㍑</t>
  </si>
  <si>
    <t>白灯油,詰め替え売り,配達</t>
  </si>
  <si>
    <t>計量制,専用栓,一般家庭用</t>
  </si>
  <si>
    <t>家 庭 用 耐 久 財</t>
  </si>
  <si>
    <t>電子レンジ</t>
  </si>
  <si>
    <t>1台</t>
  </si>
  <si>
    <t>ガステーブル</t>
  </si>
  <si>
    <t>電気冷蔵庫</t>
  </si>
  <si>
    <t>電気掃除機</t>
  </si>
  <si>
    <t>電気アイロン</t>
  </si>
  <si>
    <t>整理だんす</t>
  </si>
  <si>
    <t>座卓</t>
  </si>
  <si>
    <t>1卓</t>
  </si>
  <si>
    <t>〔天板表面材〕天然木化粧合板,角型(幅120㎝</t>
  </si>
  <si>
    <t>瓶入り(100ｇ入り),「ﾈｽｶﾌｪ・ｺﾞｰﾙﾄﾞﾌﾞﾚﾝﾄﾞ」又は「ﾏｷｼﾑ」</t>
  </si>
  <si>
    <t>発泡酒</t>
  </si>
  <si>
    <t>麦芽使用率25%未満,缶入り(350ml入り),6缶入り</t>
  </si>
  <si>
    <t>かけうどん</t>
  </si>
  <si>
    <t>並</t>
  </si>
  <si>
    <t>1皿</t>
  </si>
  <si>
    <t>家賃（民営借家）</t>
  </si>
  <si>
    <t>民借家賃</t>
  </si>
  <si>
    <t>植木職手間代</t>
  </si>
  <si>
    <t>1日</t>
  </si>
  <si>
    <t>庭木樹木せん定手間代,1人分日当</t>
  </si>
  <si>
    <t>電気代（基本料金又は</t>
  </si>
  <si>
    <t>ガス代（基本料金）</t>
  </si>
  <si>
    <t>2口ｺﾝﾛ,ｸﾞﾘﾙ付き(片面焼き),天ぷら油過熱防止付き,〔ﾄｯﾌﾟ</t>
  </si>
  <si>
    <t>ﾌﾟﾚｰﾄ〕ﾌｯ素加工,〔点火方式〕ﾌﾟｯｼｭ式,〔ｻｲｽﾞ〕幅59.0～</t>
  </si>
  <si>
    <t>床移動形〔吸収仕事率〕540～560W ,ﾀｰﾋﾞﾝﾌﾞﾗｼ付き,</t>
  </si>
  <si>
    <t>室 内 装 備 品</t>
  </si>
  <si>
    <t>カーペット</t>
  </si>
  <si>
    <t>寝　　具　　類</t>
  </si>
  <si>
    <t>ベッド</t>
  </si>
  <si>
    <t>毛布</t>
  </si>
  <si>
    <t>家 　事 　雑 　貨</t>
  </si>
  <si>
    <t>皿</t>
  </si>
  <si>
    <t>ガラスコップ</t>
  </si>
  <si>
    <t>なべ</t>
  </si>
  <si>
    <t>やかん</t>
  </si>
  <si>
    <t>3.1～3.5㍑〔底の厚さ〕0.7～1.3㎜,中級品</t>
  </si>
  <si>
    <t>蛍光ランプ</t>
  </si>
  <si>
    <t>タオル</t>
  </si>
  <si>
    <t>家 事 用 消 耗 品</t>
  </si>
  <si>
    <t>台所用洗剤</t>
  </si>
  <si>
    <t>洗濯用洗剤</t>
  </si>
  <si>
    <t>1着</t>
  </si>
  <si>
    <t>男子学生服</t>
  </si>
  <si>
    <t>男児ズボン</t>
  </si>
  <si>
    <t>シャツ・セーター類</t>
  </si>
  <si>
    <t>ワイシャツ（長袖）</t>
  </si>
  <si>
    <t>男子セーター</t>
  </si>
  <si>
    <t>婦人セーター（長袖）</t>
  </si>
  <si>
    <t>男子シャツ（長袖）</t>
  </si>
  <si>
    <t>子供シャツ</t>
  </si>
  <si>
    <t>婦人服地</t>
  </si>
  <si>
    <t>1ｍ</t>
  </si>
  <si>
    <t>ﾏｲﾔｰ毛布,ｱｸﾘﾙ100％,柄物,ﾄﾘｺｯﾄ生地縁取り,〔ｻｲｽﾞ〕</t>
  </si>
  <si>
    <t xml:space="preserve">140㎝×200㎝程度,中級品 </t>
  </si>
  <si>
    <t>台所用密閉容器</t>
  </si>
  <si>
    <t>樹脂成形(ふた:ﾎﾟﾘｴﾁﾚﾝ,本体:ﾎﾟﾘﾌﾟﾛﾋﾟﾚﾝ),電子ﾚﾝｼﾞ加</t>
  </si>
  <si>
    <t>熱用,角型,中仕切り・止め具なし,〔容量〕540～700ml</t>
  </si>
  <si>
    <t>1袋</t>
  </si>
  <si>
    <t>中学生用,詰め襟上下,「ﾎﾟﾘｴｽﾃﾙ100％」又は「ﾎﾟﾘｴｽﾃﾙ</t>
  </si>
  <si>
    <t>婦人スラックス（毛）</t>
  </si>
  <si>
    <t>女児スカート（秋冬物）</t>
  </si>
  <si>
    <t>秋冬物,〔素材〕ﾎﾟﾘｴｽﾃﾙ・ﾚｰﾖﾝ混用,〔ｻｲｽﾞ〕120又は</t>
  </si>
  <si>
    <t>長袖,ｼﾝｸﾞﾙｶﾌｽ,ﾌﾞﾛｰﾄﾞ,ﾎﾟﾘｴｽﾃﾙ･綿混紡,白,標準ﾀｲﾌﾟ</t>
  </si>
  <si>
    <t>身長165～175㎝･MA(M),普通品</t>
  </si>
  <si>
    <t>ｶｰﾃﾞｶﾞﾝ(ﾎﾞﾀﾝ付き),長袖,毛100％,無地〔ｻｲｽﾞ〕M,普通品</t>
  </si>
  <si>
    <t>長袖,ﾒﾘﾔｽ,綿100％,〔ｻｲｽﾞ〕ﾁｪｽﾄ88～96cm,MA(M),白,</t>
  </si>
  <si>
    <t>男子背広服地</t>
  </si>
  <si>
    <t>毛糸</t>
  </si>
  <si>
    <t>1足</t>
  </si>
  <si>
    <t>パンティストッキング</t>
  </si>
  <si>
    <t>婦人ソックス</t>
  </si>
  <si>
    <t>婦人靴</t>
  </si>
  <si>
    <t>女児用,合成皮革製,ﾎﾞﾀﾝ付き,19㎝程度</t>
  </si>
  <si>
    <t>被服関連サービス</t>
  </si>
  <si>
    <t>仕立代</t>
  </si>
  <si>
    <t>洗濯代（ワイシャツ）</t>
  </si>
  <si>
    <t>保健医療用具・器具</t>
  </si>
  <si>
    <t>眼鏡</t>
  </si>
  <si>
    <t>タクシー代（初乗運賃）</t>
  </si>
  <si>
    <t>1回</t>
  </si>
  <si>
    <t>自動車等関係費</t>
  </si>
  <si>
    <t>自動車ｶﾞｿﾘﾝ(ﾚｷﾞｭﾗｰ)</t>
  </si>
  <si>
    <t>現金売り,ﾚｷﾞｭﾗｰｶﾞｿﾘﾝ</t>
  </si>
  <si>
    <t>駐車料金</t>
  </si>
  <si>
    <t>1時間</t>
  </si>
  <si>
    <t>時間貸し駐車料金,小型自動車,昼間</t>
  </si>
  <si>
    <t>授　業　料　等</t>
  </si>
  <si>
    <t>ＰＴＡ会費（小学校）</t>
  </si>
  <si>
    <t>ＰＴＡ会費（中学校）</t>
  </si>
  <si>
    <t>ｳｰｽﾃｯﾄﾞ(毛100％),48～60番手双糸程度,中級,Ｗ幅</t>
  </si>
  <si>
    <t>毛100％,玉巻,〔重さ〕50g,〔長さ〕190～210m,中級品</t>
  </si>
  <si>
    <t>1足</t>
  </si>
  <si>
    <t>ｻﾎﾟｰﾄﾀｲﾌﾟ,ﾅｲﾛﾝ・ﾎﾟﾘｳﾚﾀﾝ混用,ﾌﾟﾚｰﾝ,中級品,特殊</t>
  </si>
  <si>
    <t>ﾊﾟﾝﾌﾟｽ,〔甲〕牛革,〔底〕合成ｺﾞﾑ,〔底の製法〕張り付</t>
  </si>
  <si>
    <t>ﾜｲｼｬﾂ,水洗い,折りたたみ仕上げ,持ち込み,料金前払い,</t>
  </si>
  <si>
    <t>感冒薬（総合かぜ薬）</t>
  </si>
  <si>
    <t>総合かぜ薬,錠剤,瓶入り(65錠入り),「新ﾙﾙAｺﾞｰﾙﾄﾞ」</t>
  </si>
  <si>
    <t>ﾋﾞﾀﾐﾝ剤(ﾋﾞﾀﾐﾝ含有保健剤)</t>
  </si>
  <si>
    <t>ﾋﾞﾀﾐﾝ含有保健剤,錠剤,瓶入り,(60錠入り),「新ｷｭｰﾋﾟｰ</t>
  </si>
  <si>
    <t>ドリンク剤</t>
  </si>
  <si>
    <t>1本</t>
  </si>
  <si>
    <t>紙おむつ</t>
  </si>
  <si>
    <t>人間ドック受診料</t>
  </si>
  <si>
    <t>1回</t>
  </si>
  <si>
    <t>日帰りｺｰｽ,昼食なし,男性,50歳代</t>
  </si>
  <si>
    <t>鉄道運賃(JR以外)（最低運賃）</t>
  </si>
  <si>
    <t>旅客鉄道(JR以外),大人,片道,普通旅客運賃,最低運賃</t>
  </si>
  <si>
    <t>運送料</t>
  </si>
  <si>
    <t>公立小学校,PTA会則による会費,1家庭児童1人通学</t>
  </si>
  <si>
    <t>教養娯楽用耐久財</t>
  </si>
  <si>
    <t>ビデオテープレコーダー</t>
  </si>
  <si>
    <t xml:space="preserve">    １８５　　小       売   </t>
  </si>
  <si>
    <t xml:space="preserve">   価       格  …… つ づ き</t>
  </si>
  <si>
    <t xml:space="preserve">１８７   消 費 者 物 価 指 数 </t>
  </si>
  <si>
    <t>１８７   消 費 者 物 価 指 数 …… つ づ き</t>
  </si>
  <si>
    <t xml:space="preserve">１８８ 　１ 世 帯 当 た り １ か 月 間 の 消 費 支 出 （ 全 世 帯 ）  </t>
  </si>
  <si>
    <r>
      <t>17</t>
    </r>
    <r>
      <rPr>
        <sz val="11"/>
        <rFont val="明朝"/>
        <family val="1"/>
      </rPr>
      <t xml:space="preserve">  年</t>
    </r>
  </si>
  <si>
    <r>
      <t>1</t>
    </r>
    <r>
      <rPr>
        <sz val="11"/>
        <rFont val="明朝"/>
        <family val="1"/>
      </rPr>
      <t>7</t>
    </r>
    <r>
      <rPr>
        <sz val="11"/>
        <rFont val="明朝"/>
        <family val="1"/>
      </rPr>
      <t>年</t>
    </r>
  </si>
  <si>
    <t>16  年</t>
  </si>
  <si>
    <t>銘 柄   符 号</t>
  </si>
  <si>
    <t>1 月</t>
  </si>
  <si>
    <t>16  年</t>
  </si>
  <si>
    <t>17  年</t>
  </si>
  <si>
    <t>17  年</t>
  </si>
  <si>
    <t>17年</t>
  </si>
  <si>
    <t>1７年</t>
  </si>
  <si>
    <t>平成13年平均</t>
  </si>
  <si>
    <t>17年 1月</t>
  </si>
  <si>
    <t xml:space="preserve">   2</t>
  </si>
  <si>
    <t>平成17年</t>
  </si>
  <si>
    <t xml:space="preserve">  平成  13 年平均</t>
  </si>
  <si>
    <t>17  年 1 月</t>
  </si>
  <si>
    <t>本表は，小売物価統計調査年報（総務省統計局）による。</t>
  </si>
  <si>
    <t>家庭用テレビゲーム機</t>
  </si>
  <si>
    <t>プロパンガス</t>
  </si>
  <si>
    <t>自動車教習料</t>
  </si>
  <si>
    <t xml:space="preserve">  （平成12年＝100）</t>
  </si>
  <si>
    <t>食料</t>
  </si>
  <si>
    <t>上下水道料</t>
  </si>
  <si>
    <t>世帯人員  (人)</t>
  </si>
  <si>
    <t>有業人員  (人)</t>
  </si>
  <si>
    <t>世帯主の年齢(歳)</t>
  </si>
  <si>
    <t>穀類</t>
  </si>
  <si>
    <t>魚介類</t>
  </si>
  <si>
    <t>肉類</t>
  </si>
  <si>
    <t>乳卵類</t>
  </si>
  <si>
    <t>野菜・海草</t>
  </si>
  <si>
    <t>果物</t>
  </si>
  <si>
    <t>油脂・調味料</t>
  </si>
  <si>
    <t>住居</t>
  </si>
  <si>
    <t>被服及び履物</t>
  </si>
  <si>
    <t>保健医療</t>
  </si>
  <si>
    <t>交通・通信</t>
  </si>
  <si>
    <t>教科書・学習参考教材</t>
  </si>
  <si>
    <t>教養娯楽用耐久財</t>
  </si>
  <si>
    <t>教養娯楽用品</t>
  </si>
  <si>
    <t>書籍・他の印刷物</t>
  </si>
  <si>
    <t>教養娯楽サービス</t>
  </si>
  <si>
    <t>その他の消費支出</t>
  </si>
  <si>
    <t>こずかい（使途不明）</t>
  </si>
  <si>
    <t>現物総額</t>
  </si>
  <si>
    <t>エンゲル係数(％)</t>
  </si>
  <si>
    <t>収入総額</t>
  </si>
  <si>
    <t>実収入</t>
  </si>
  <si>
    <t>実収入以外の収入</t>
  </si>
  <si>
    <t>繰入金</t>
  </si>
  <si>
    <t>支出総額</t>
  </si>
  <si>
    <t>実支出</t>
  </si>
  <si>
    <t>消費支出</t>
  </si>
  <si>
    <t>集計世帯数</t>
  </si>
  <si>
    <t>世帯人員(人)</t>
  </si>
  <si>
    <t>有業人員(人)</t>
  </si>
  <si>
    <t>世帯主の年齢(歳)</t>
  </si>
  <si>
    <t>経常収入</t>
  </si>
  <si>
    <t>勤め先収入</t>
  </si>
  <si>
    <t>世帯主収入</t>
  </si>
  <si>
    <t>定期収入</t>
  </si>
  <si>
    <t>臨時収入</t>
  </si>
  <si>
    <t>賞与</t>
  </si>
  <si>
    <t>世帯主の配偶者の収入</t>
  </si>
  <si>
    <t>他の世帯員収入</t>
  </si>
  <si>
    <t>事業・内職収入</t>
  </si>
  <si>
    <t>他の経常収入</t>
  </si>
  <si>
    <t>特別収入</t>
  </si>
  <si>
    <t>預貯金引出</t>
  </si>
  <si>
    <t>保険取金</t>
  </si>
  <si>
    <t>土地家屋借入金</t>
  </si>
  <si>
    <t>他の借入金</t>
  </si>
  <si>
    <t>食料</t>
  </si>
  <si>
    <t>穀類</t>
  </si>
  <si>
    <t>魚介類</t>
  </si>
  <si>
    <t>肉類</t>
  </si>
  <si>
    <t>乳卵類</t>
  </si>
  <si>
    <t>エンゲル係数</t>
  </si>
  <si>
    <t>(％)</t>
  </si>
  <si>
    <t>現金給与
総       額</t>
  </si>
  <si>
    <t>現金給与
総       額</t>
  </si>
  <si>
    <t>定期給与</t>
  </si>
  <si>
    <t>定期給与</t>
  </si>
  <si>
    <t>建設業</t>
  </si>
  <si>
    <t>運輸業</t>
  </si>
  <si>
    <t>金融・保険業</t>
  </si>
  <si>
    <t>飲食店・宿泊業</t>
  </si>
  <si>
    <t>医療・福祉</t>
  </si>
  <si>
    <t>製造業</t>
  </si>
  <si>
    <t>電気・ガス・熱供給・水道業</t>
  </si>
  <si>
    <t>情報通信業</t>
  </si>
  <si>
    <t>卸売・小売業</t>
  </si>
  <si>
    <t>教育・学習支援業</t>
  </si>
  <si>
    <t>サービス業
(他に分類されないもの)</t>
  </si>
  <si>
    <t xml:space="preserve">      ・「常用労働者」とは，事業所に使用され給与を支払われる者のうち，①期間を定めず，または１か月を</t>
  </si>
  <si>
    <t xml:space="preserve">       超える期間を定めて雇われている者，②日々または１か月以内の期間を定めて雇われている者のうち，</t>
  </si>
  <si>
    <t xml:space="preserve">       前２か月にそれぞれ18日以上雇い入れられた者などをいい，１月の労働時間の長短は問わず，いわゆ</t>
  </si>
  <si>
    <t xml:space="preserve">       るパートタイマー等も含まれる。</t>
  </si>
  <si>
    <t>・「現金給与額」とは，所得税，社会保険料，組合費,購買代金等を差し引く以前の</t>
  </si>
  <si>
    <t xml:space="preserve"> 総額のことである。</t>
  </si>
  <si>
    <t>・「定期給与」とは，労働協約，給与規則などによりあらかじめ定められている支給</t>
  </si>
  <si>
    <t xml:space="preserve"> 条件，算定方法によって支給される給与のことで，基本給のほか家族手当，職務</t>
  </si>
  <si>
    <t xml:space="preserve"> 手当，超過労働給与などを含む。</t>
  </si>
  <si>
    <t xml:space="preserve">１９０　常用労働者の１人平均  </t>
  </si>
  <si>
    <t>調査産業計</t>
  </si>
  <si>
    <t>-</t>
  </si>
  <si>
    <t>-</t>
  </si>
  <si>
    <t>(5kg入り),「ｺｼﾋｶﾘ」</t>
  </si>
  <si>
    <t>即席ｶｯﾌﾟめん,中華ﾀｲﾌﾟ,ｶｯﾌﾟ入り(77ｇ入り),「ｶｯﾌﾟﾇｰﾄﾞﾙ」</t>
  </si>
  <si>
    <t>輸入品,冷凍(解凍ものを含む),ﾊﾟｯｸ包装,〔長さ〕無頭8～10㎝</t>
  </si>
  <si>
    <t>蒸かまぼこ,板付き,〔内容量〕140～160ｇ,普通品　</t>
  </si>
  <si>
    <t>牛乳（店頭売り，紙容器入り）</t>
  </si>
  <si>
    <t>奥行78㎝・高さ34㎝程度),固定脚は除く,中級品</t>
  </si>
  <si>
    <t>ﾃﾞｼﾝ(ﾎﾟﾘｴｽﾃﾙ100％),ﾌﾟﾘﾝﾄ,〔幅〕110㎝程度,中級品</t>
  </si>
  <si>
    <t>秋冬物,毛・化学繊維混用,無地,〔ｻｲｽﾞ〕25㎝,普通品</t>
  </si>
  <si>
    <t>短靴,黒,〔甲〕牛革,〔底〕「合成ｺﾞﾑ」又は「ｳﾚﾀﾝ」,〔底</t>
  </si>
  <si>
    <t>1か年</t>
  </si>
  <si>
    <t>1か年</t>
  </si>
  <si>
    <t>公立中学校,PTA会則による会費,1家庭生徒1人通学</t>
  </si>
  <si>
    <t>テレビ(液晶)</t>
  </si>
  <si>
    <t>液晶ﾃﾚﾋ,32V型,地上,BS・110度ﾞﾃﾞｼﾞﾀﾙﾁｭｰﾅｰ内蔵(搭載),</t>
  </si>
  <si>
    <t>HDD内蔵,〔HDD容量〕160GB,D2端子付き,特殊機能付きは除く</t>
  </si>
  <si>
    <t>携帯電話機</t>
  </si>
  <si>
    <t>カメラ付き携帯電話機,機種変更,使用期間1年,「ﾄﾞｺﾓ FOMA</t>
  </si>
  <si>
    <t>月謝(学習塾)(小学生)</t>
  </si>
  <si>
    <t>1か月</t>
  </si>
  <si>
    <t>学習塾，月謝，小学生を対象とした塾，5年生，学習内容</t>
  </si>
  <si>
    <t>乾燥もの,芽ひじき,国内産,並</t>
  </si>
  <si>
    <t>ﾍﾟｯﾄﾎﾞﾄﾙ入り(500ml入り)</t>
  </si>
  <si>
    <t>緑茶飲料</t>
  </si>
  <si>
    <t>｢ｱﾛﾏｼﾞｮｲ｣又は｢ﾁｬｰﾐｰﾏｲﾙﾄﾞ｣</t>
  </si>
  <si>
    <t>平成15年</t>
  </si>
  <si>
    <t>設備修繕・維持</t>
  </si>
  <si>
    <t>ポリ袋</t>
  </si>
  <si>
    <t>ﾎﾟﾘｴﾁﾚﾝ製,45L用(外形650×800mm,厚さ0.02～0.03mm),</t>
  </si>
  <si>
    <t>(ｳｲﾝﾀｰｸﾞﾘｰﾝを除く)</t>
  </si>
  <si>
    <t>詰め替え用,袋入り(420ml入り),「ﾋﾞｵﾚu」</t>
  </si>
  <si>
    <t>　　　</t>
  </si>
  <si>
    <t>　　・結果数値は原データの有効桁数のとり方の違いや四捨五入のため，総数と内訳が一致しない場合がある。</t>
  </si>
  <si>
    <t>(3)  光　熱 ・ 水　道</t>
  </si>
  <si>
    <t>(4) 家具・家事用品</t>
  </si>
  <si>
    <t>(5)  被服および履物</t>
  </si>
  <si>
    <t>(6)  保　健　医　薬</t>
  </si>
  <si>
    <t>(8)  教　  　　　　育</t>
  </si>
  <si>
    <t>(9)  教  養　娯　楽</t>
  </si>
  <si>
    <t>(10) 諸 　雑 　費</t>
  </si>
  <si>
    <t>(2) 需要段階別・用途別指数（全国値）国内需要財の国内品・輸入品別指数</t>
  </si>
  <si>
    <t>(1) 国内企業物価指数（全国値）総平均／大類別／類別指数</t>
  </si>
  <si>
    <t>・「繰入金」とは，前月の月末における世帯の手持現金残高である。「繰越金」とは，その月末における世帯の手持現</t>
  </si>
  <si>
    <t>金残高である。「可処分所得」とは，「実収入」から税金，社会保険料などの「非消費支出」を差し引いたものである。</t>
  </si>
  <si>
    <t>複合サービス事業</t>
  </si>
  <si>
    <t xml:space="preserve">１８９ 　１世帯当たり１か月間の収入と支出（勤労者世帯）   </t>
  </si>
  <si>
    <t>項　       　　　　目</t>
  </si>
  <si>
    <t>2　月</t>
  </si>
  <si>
    <t>3　月</t>
  </si>
  <si>
    <t>4　月</t>
  </si>
  <si>
    <t>5　月</t>
  </si>
  <si>
    <t>1　月</t>
  </si>
  <si>
    <t>貯蓄純増</t>
  </si>
  <si>
    <t>他 の 光 熱 費</t>
  </si>
  <si>
    <t>上 下 水 道 料</t>
  </si>
  <si>
    <t>通　　　    　　信</t>
  </si>
  <si>
    <t>c)　ｶｽﾀｰﾄﾞ(生ｸﾘｰﾑﾌﾞﾚﾝﾄﾞ)</t>
  </si>
  <si>
    <t>チューハイ</t>
  </si>
  <si>
    <t>缶入り(350ml入り)</t>
  </si>
  <si>
    <t>…</t>
  </si>
  <si>
    <t>ビール</t>
  </si>
  <si>
    <t>1ﾊﾟｯｸ</t>
  </si>
  <si>
    <t>淡色,缶入り(350ml入り),6缶入り</t>
  </si>
  <si>
    <t>早収料金 c)　最低料金制,11kWhまで</t>
  </si>
  <si>
    <t>距離制運賃,初乗運賃,小型車又は中型車　c)　中型車</t>
  </si>
  <si>
    <t>培養土,袋入り(14L入り)　c) 20L入り</t>
  </si>
  <si>
    <t>日刊,邦字一般新聞,朝夕刊,月ぎめ　c) 朝刊のみ</t>
  </si>
  <si>
    <t>ほほえみ」　a) 930g入り，「母乳ｻｲｴﾝｽﾐﾙｸ　明治ほほえみ」 　</t>
  </si>
  <si>
    <t>国内産，精米，単一品種（産地，産年が同一のもの），袋入り</t>
  </si>
  <si>
    <t>うるち米（指定標準米）</t>
  </si>
  <si>
    <t>指定標準米,精米　</t>
  </si>
  <si>
    <t>１食入り（２００～２５０ｇ入り），普通品</t>
  </si>
  <si>
    <t>即席めん</t>
  </si>
  <si>
    <t xml:space="preserve">めばち,切り身(刺身用),赤身   </t>
  </si>
  <si>
    <t>まさば，丸（長さ２５～４０ｃｍ）</t>
  </si>
  <si>
    <t xml:space="preserve">するめいか  </t>
  </si>
  <si>
    <t>えび</t>
  </si>
  <si>
    <t>ぎんざけ，切り身</t>
  </si>
  <si>
    <t>油漬，きはだまぐろ，フレーク，内容量８０ｇ入り，</t>
  </si>
  <si>
    <t>「シーチキンＬフレーク」</t>
  </si>
  <si>
    <t>牛肉（ロース）</t>
  </si>
  <si>
    <t>ロース　</t>
  </si>
  <si>
    <t>ハム</t>
  </si>
  <si>
    <t>調製粉乳，缶入り（930ｇ入り），「母乳ｻｲｴﾝｽﾐﾙｸ　明治</t>
  </si>
  <si>
    <t xml:space="preserve">c) 調製粉乳，缶入り（980ｇ入り），｢ｿﾌﾄｶｰﾄﾞ明治ｺﾅﾐﾙｸ </t>
  </si>
  <si>
    <t>ほほえみ」</t>
  </si>
  <si>
    <t>ｶﾙﾄﾝ入り(200ｇ入り)</t>
  </si>
  <si>
    <t>ブロッコリー</t>
  </si>
  <si>
    <t>きゅうり</t>
  </si>
  <si>
    <t>国内産，精米，複数原料米，袋入り（１～２ｋｇ入り）</t>
  </si>
  <si>
    <t>魚 　  　介   　　類</t>
  </si>
  <si>
    <t>肉　　     　　　　類</t>
  </si>
  <si>
    <t>乳   　　卵   　　類</t>
  </si>
  <si>
    <t>野 　菜  ・  海 　草</t>
  </si>
  <si>
    <t>ひじき</t>
  </si>
  <si>
    <t>…</t>
  </si>
  <si>
    <t>豆腐</t>
  </si>
  <si>
    <t>キムチ</t>
  </si>
  <si>
    <t>りんご(つがる又はｼﾞｮﾅｺﾞｰﾙﾄﾞ)</t>
  </si>
  <si>
    <t>つがる又はｼﾞｮﾅｺﾞｰﾙﾄﾞ，１個250～385ｇ　</t>
  </si>
  <si>
    <t>りんご(ふじ)</t>
  </si>
  <si>
    <t>ふじ，１個250～385ｇ　</t>
  </si>
  <si>
    <t>1個190～260ｇ</t>
  </si>
  <si>
    <t>メロン</t>
  </si>
  <si>
    <t>アンデスメロン,1個800～1,200ｇ</t>
  </si>
  <si>
    <t>バナナ</t>
  </si>
  <si>
    <t>ﾌｧｯﾄｽﾌﾟﾚｯﾄﾞ,ﾎﾟﾘ容器入り(450ｇ入り),｢雪印ﾈｵｿﾌﾄ｣</t>
  </si>
  <si>
    <t>米みそ，袋入り（１ｋｇ入り），並</t>
  </si>
  <si>
    <t>カスタードクリーム入り</t>
  </si>
  <si>
    <t>チョコレート</t>
  </si>
  <si>
    <t>アイスクリーム</t>
  </si>
  <si>
    <t>ﾊﾞﾆﾗｱｲｽｸﾘｰﾑ,ｶｯﾌﾟ入り(120ml入り),「ﾊｰｹﾞﾝﾀﾞｯﾂ ﾊﾞﾆﾗ」　</t>
  </si>
  <si>
    <t>持ち帰り弁当,幕の内弁当,並</t>
  </si>
  <si>
    <t>サンドイッチ</t>
  </si>
  <si>
    <t>タマゴサンド</t>
  </si>
  <si>
    <t>番茶，上</t>
  </si>
  <si>
    <t>(2)  住　     　居</t>
  </si>
  <si>
    <t>家  　　　    賃</t>
  </si>
  <si>
    <t>水道料（２０）</t>
  </si>
  <si>
    <t>基本料金及び10（従量料金）を使用した料金</t>
  </si>
  <si>
    <t>ﾊﾟﾝﾂ」　c)乳幼児用，ﾊﾟﾝﾂ型，Ｌｻｲｽﾞ，31枚入り，「ﾒﾘｰｽﾞﾊﾟﾝﾂ」　</t>
  </si>
  <si>
    <t>取扱店に持ち込んだ場合の運賃,同一都道府県内配送運賃</t>
  </si>
  <si>
    <t>「日東紅茶ﾃﾞｲﾘｰｸﾗﾌﾞ ﾃｨｰﾊﾞｯｸﾞ」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</si>
</sst>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0.000"/>
    <numFmt numFmtId="183" formatCode="#,##0;&quot;△ &quot;#,##0"/>
    <numFmt numFmtId="184" formatCode="#,##0.00;&quot;△ &quot;#,##0.00"/>
    <numFmt numFmtId="185" formatCode="#,##0.0;&quot;△ &quot;#,##0.0"/>
    <numFmt numFmtId="186" formatCode="###,###,##0;&quot;-&quot;##,###,##0"/>
    <numFmt numFmtId="187" formatCode="\Y\ ###,###,##0;\Y\ \-##,###,##0"/>
    <numFmt numFmtId="188" formatCode="0.0_ "/>
    <numFmt numFmtId="189" formatCode="0.00_ "/>
    <numFmt numFmtId="190" formatCode="0_ "/>
    <numFmt numFmtId="191" formatCode="*0"/>
    <numFmt numFmtId="192" formatCode="#,##0_ ;[Red]\-#,##0\ "/>
    <numFmt numFmtId="193" formatCode="#,##0.0_ "/>
    <numFmt numFmtId="194" formatCode="0_);[Red]\(0\)"/>
    <numFmt numFmtId="195" formatCode="0.0_);[Red]\(0.0\)"/>
    <numFmt numFmtId="196" formatCode="#,##0.0;[Red]\-#,##0.0"/>
    <numFmt numFmtId="197" formatCode="0;&quot;△ &quot;0"/>
    <numFmt numFmtId="198" formatCode="#,##0.000;&quot;△ &quot;#,##0.000"/>
    <numFmt numFmtId="199" formatCode="##,###,##0;&quot;-&quot;#,###,##0"/>
    <numFmt numFmtId="200" formatCode="\c\)#,##0"/>
    <numFmt numFmtId="201" formatCode="\a\)#,##0"/>
    <numFmt numFmtId="202" formatCode="\b\)#,##0"/>
  </numFmts>
  <fonts count="42">
    <font>
      <sz val="11"/>
      <name val="明朝"/>
      <family val="1"/>
    </font>
    <font>
      <b/>
      <sz val="11"/>
      <name val="明朝"/>
      <family val="1"/>
    </font>
    <font>
      <i/>
      <sz val="11"/>
      <name val="明朝"/>
      <family val="1"/>
    </font>
    <font>
      <b/>
      <i/>
      <sz val="11"/>
      <name val="明朝"/>
      <family val="1"/>
    </font>
    <font>
      <u val="single"/>
      <sz val="9.9"/>
      <color indexed="12"/>
      <name val="明朝"/>
      <family val="1"/>
    </font>
    <font>
      <u val="single"/>
      <sz val="9.9"/>
      <color indexed="36"/>
      <name val="明朝"/>
      <family val="1"/>
    </font>
    <font>
      <sz val="6"/>
      <name val="ＭＳ Ｐ明朝"/>
      <family val="1"/>
    </font>
    <font>
      <sz val="18"/>
      <name val="ＭＳ ゴシック"/>
      <family val="3"/>
    </font>
    <font>
      <sz val="11"/>
      <name val="ＭＳ ゴシック"/>
      <family val="3"/>
    </font>
    <font>
      <sz val="12"/>
      <name val="ＭＳ ゴシック"/>
      <family val="3"/>
    </font>
    <font>
      <sz val="48"/>
      <name val="ＭＳ ゴシック"/>
      <family val="3"/>
    </font>
    <font>
      <sz val="10"/>
      <name val="ＭＳ ゴシック"/>
      <family val="3"/>
    </font>
    <font>
      <sz val="20"/>
      <name val="ＭＳ ゴシック"/>
      <family val="3"/>
    </font>
    <font>
      <b/>
      <sz val="20"/>
      <name val="ＭＳ Ｐゴシック"/>
      <family val="3"/>
    </font>
    <font>
      <sz val="12"/>
      <name val="明朝"/>
      <family val="1"/>
    </font>
    <font>
      <sz val="9"/>
      <name val="明朝"/>
      <family val="1"/>
    </font>
    <font>
      <sz val="11"/>
      <name val="ＭＳ Ｐゴシック"/>
      <family val="3"/>
    </font>
    <font>
      <sz val="10"/>
      <name val="明朝"/>
      <family val="1"/>
    </font>
    <font>
      <sz val="14"/>
      <name val="明朝"/>
      <family val="1"/>
    </font>
    <font>
      <sz val="10"/>
      <name val="ＭＳ Ｐゴシック"/>
      <family val="3"/>
    </font>
    <font>
      <b/>
      <i/>
      <sz val="14"/>
      <name val="ＭＳ Ｐ明朝"/>
      <family val="1"/>
    </font>
    <font>
      <sz val="8"/>
      <name val="明朝"/>
      <family val="1"/>
    </font>
    <font>
      <b/>
      <sz val="11"/>
      <name val="ＭＳ ゴシック"/>
      <family val="3"/>
    </font>
    <font>
      <sz val="22"/>
      <name val="ＭＳ Ｐゴシック"/>
      <family val="3"/>
    </font>
    <font>
      <b/>
      <sz val="11"/>
      <name val="ＭＳ Ｐゴシック"/>
      <family val="3"/>
    </font>
    <font>
      <sz val="18"/>
      <name val="ＭＳ Ｐゴシック"/>
      <family val="3"/>
    </font>
    <font>
      <sz val="20"/>
      <name val="ＭＳ Ｐゴシック"/>
      <family val="3"/>
    </font>
    <font>
      <b/>
      <sz val="20"/>
      <name val="ＭＳ ゴシック"/>
      <family val="3"/>
    </font>
    <font>
      <sz val="11"/>
      <color indexed="8"/>
      <name val="明朝"/>
      <family val="1"/>
    </font>
    <font>
      <sz val="11"/>
      <color indexed="8"/>
      <name val="ＭＳ Ｐ明朝"/>
      <family val="1"/>
    </font>
    <font>
      <sz val="11"/>
      <name val="ＭＳ Ｐ明朝"/>
      <family val="1"/>
    </font>
    <font>
      <sz val="10"/>
      <color indexed="8"/>
      <name val="ＭＳ 明朝"/>
      <family val="1"/>
    </font>
    <font>
      <b/>
      <sz val="11"/>
      <name val="ＭＳ Ｐ明朝"/>
      <family val="1"/>
    </font>
    <font>
      <sz val="11"/>
      <name val="ＭＳ 明朝"/>
      <family val="1"/>
    </font>
    <font>
      <b/>
      <sz val="11"/>
      <name val="ＭＳ 明朝"/>
      <family val="1"/>
    </font>
    <font>
      <sz val="9"/>
      <name val="ＭＳ Ｐゴシック"/>
      <family val="3"/>
    </font>
    <font>
      <b/>
      <sz val="10"/>
      <name val="ＭＳ Ｐゴシック"/>
      <family val="3"/>
    </font>
    <font>
      <b/>
      <sz val="10"/>
      <name val="明朝"/>
      <family val="1"/>
    </font>
    <font>
      <sz val="18"/>
      <name val="明朝"/>
      <family val="1"/>
    </font>
    <font>
      <b/>
      <sz val="18"/>
      <name val="ＭＳ Ｐゴシック"/>
      <family val="3"/>
    </font>
    <font>
      <sz val="9"/>
      <name val="ＭＳ ゴシック"/>
      <family val="3"/>
    </font>
    <font>
      <b/>
      <sz val="9"/>
      <name val="ＭＳ ゴシック"/>
      <family val="3"/>
    </font>
  </fonts>
  <fills count="2">
    <fill>
      <patternFill/>
    </fill>
    <fill>
      <patternFill patternType="gray125"/>
    </fill>
  </fills>
  <borders count="33">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color indexed="63"/>
      </top>
      <bottom style="medium"/>
    </border>
    <border>
      <left>
        <color indexed="63"/>
      </left>
      <right style="thin"/>
      <top style="medium"/>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style="thin"/>
    </border>
    <border>
      <left>
        <color indexed="63"/>
      </left>
      <right>
        <color indexed="63"/>
      </right>
      <top>
        <color indexed="63"/>
      </top>
      <bottom style="thin"/>
    </border>
    <border>
      <left>
        <color indexed="63"/>
      </left>
      <right>
        <color indexed="63"/>
      </right>
      <top style="medium"/>
      <bottom style="medium"/>
    </border>
    <border>
      <left style="thin">
        <color indexed="8"/>
      </left>
      <right>
        <color indexed="63"/>
      </right>
      <top>
        <color indexed="63"/>
      </top>
      <bottom>
        <color indexed="63"/>
      </bottom>
    </border>
    <border>
      <left>
        <color indexed="63"/>
      </left>
      <right style="thin"/>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style="thin"/>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751">
    <xf numFmtId="0" fontId="0" fillId="0" borderId="0" xfId="0" applyAlignment="1">
      <alignment/>
    </xf>
    <xf numFmtId="0" fontId="8" fillId="0" borderId="0" xfId="0" applyFont="1" applyAlignment="1">
      <alignment/>
    </xf>
    <xf numFmtId="0" fontId="8" fillId="0" borderId="1" xfId="0" applyFont="1" applyAlignment="1">
      <alignment/>
    </xf>
    <xf numFmtId="0" fontId="9" fillId="0" borderId="1" xfId="0" applyFont="1" applyAlignment="1">
      <alignment horizontal="right"/>
    </xf>
    <xf numFmtId="0" fontId="8" fillId="0" borderId="2" xfId="0" applyFont="1" applyAlignment="1">
      <alignment vertical="center"/>
    </xf>
    <xf numFmtId="0" fontId="8" fillId="0" borderId="3" xfId="0" applyFont="1" applyAlignment="1">
      <alignment vertical="center"/>
    </xf>
    <xf numFmtId="0" fontId="8" fillId="0" borderId="0" xfId="0" applyFont="1" applyAlignment="1">
      <alignment vertical="center"/>
    </xf>
    <xf numFmtId="0" fontId="11" fillId="0" borderId="4" xfId="0" applyFont="1" applyAlignment="1">
      <alignment horizontal="distributed" vertical="center"/>
    </xf>
    <xf numFmtId="3" fontId="8" fillId="0" borderId="0" xfId="0" applyNumberFormat="1" applyFont="1" applyAlignment="1">
      <alignment vertical="center"/>
    </xf>
    <xf numFmtId="0" fontId="8" fillId="0" borderId="1" xfId="0" applyFont="1" applyAlignment="1">
      <alignment vertical="center"/>
    </xf>
    <xf numFmtId="0" fontId="9" fillId="0" borderId="5" xfId="0" applyFont="1" applyAlignment="1">
      <alignment/>
    </xf>
    <xf numFmtId="0" fontId="8" fillId="0" borderId="5" xfId="0" applyFont="1" applyAlignment="1">
      <alignment/>
    </xf>
    <xf numFmtId="0" fontId="12" fillId="0" borderId="0" xfId="0" applyFont="1" applyFill="1" applyAlignment="1">
      <alignment horizontal="left"/>
    </xf>
    <xf numFmtId="0" fontId="8" fillId="0" borderId="0" xfId="0" applyFont="1" applyFill="1" applyAlignment="1">
      <alignment/>
    </xf>
    <xf numFmtId="0" fontId="8" fillId="0" borderId="1" xfId="0" applyFont="1" applyFill="1" applyAlignment="1">
      <alignment/>
    </xf>
    <xf numFmtId="0" fontId="9" fillId="0" borderId="1" xfId="0" applyFont="1" applyFill="1" applyAlignment="1">
      <alignment horizontal="right"/>
    </xf>
    <xf numFmtId="0" fontId="8" fillId="0" borderId="6" xfId="0" applyFont="1" applyFill="1" applyAlignment="1">
      <alignment horizontal="center" vertical="center"/>
    </xf>
    <xf numFmtId="0" fontId="8" fillId="0" borderId="7" xfId="0" applyFont="1" applyFill="1" applyAlignment="1">
      <alignment horizontal="center" vertical="center"/>
    </xf>
    <xf numFmtId="0" fontId="8" fillId="0" borderId="2" xfId="0" applyFont="1" applyFill="1" applyAlignment="1">
      <alignment vertical="center"/>
    </xf>
    <xf numFmtId="0" fontId="8" fillId="0" borderId="3" xfId="0" applyFont="1" applyFill="1" applyAlignment="1">
      <alignment vertical="center"/>
    </xf>
    <xf numFmtId="0" fontId="8" fillId="0" borderId="8" xfId="0" applyFont="1" applyFill="1" applyAlignment="1">
      <alignment vertical="center"/>
    </xf>
    <xf numFmtId="0" fontId="8" fillId="0" borderId="9" xfId="0" applyFont="1" applyFill="1" applyAlignment="1">
      <alignment vertical="center"/>
    </xf>
    <xf numFmtId="0" fontId="8" fillId="0" borderId="4" xfId="0" applyFont="1" applyFill="1" applyAlignment="1">
      <alignment horizontal="center" vertical="center" wrapText="1"/>
    </xf>
    <xf numFmtId="0" fontId="11" fillId="0" borderId="0" xfId="0" applyFont="1" applyFill="1" applyAlignment="1">
      <alignment horizontal="distributed" vertical="center"/>
    </xf>
    <xf numFmtId="0" fontId="8" fillId="0" borderId="4" xfId="0" applyFont="1" applyFill="1" applyAlignment="1">
      <alignment vertical="center"/>
    </xf>
    <xf numFmtId="38" fontId="8" fillId="0" borderId="10" xfId="17" applyFont="1" applyFill="1" applyAlignment="1">
      <alignment vertical="center"/>
    </xf>
    <xf numFmtId="38" fontId="8" fillId="0" borderId="0" xfId="17" applyFont="1" applyFill="1" applyAlignment="1">
      <alignment vertical="center"/>
    </xf>
    <xf numFmtId="3" fontId="8" fillId="0" borderId="10" xfId="0" applyFont="1" applyFill="1" applyAlignment="1">
      <alignment vertical="center"/>
    </xf>
    <xf numFmtId="0" fontId="11" fillId="0" borderId="0" xfId="0" applyFont="1" applyFill="1" applyAlignment="1">
      <alignment vertical="center"/>
    </xf>
    <xf numFmtId="0" fontId="11" fillId="0" borderId="4" xfId="0" applyFont="1" applyFill="1" applyAlignment="1">
      <alignment horizontal="distributed" vertical="center"/>
    </xf>
    <xf numFmtId="38" fontId="8" fillId="0" borderId="0" xfId="17" applyFont="1" applyFill="1" applyBorder="1" applyAlignment="1">
      <alignment vertical="center"/>
    </xf>
    <xf numFmtId="0" fontId="8" fillId="0" borderId="11" xfId="0" applyFont="1" applyFill="1" applyAlignment="1">
      <alignment vertical="center"/>
    </xf>
    <xf numFmtId="0" fontId="8" fillId="0" borderId="0" xfId="0" applyFont="1" applyFill="1" applyAlignment="1">
      <alignment vertical="center"/>
    </xf>
    <xf numFmtId="0" fontId="8" fillId="0" borderId="4" xfId="0" applyFont="1" applyFill="1" applyAlignment="1">
      <alignment horizontal="distributed" vertical="center" wrapText="1"/>
    </xf>
    <xf numFmtId="38" fontId="8" fillId="0" borderId="0" xfId="17" applyFont="1" applyAlignment="1">
      <alignment vertical="center"/>
    </xf>
    <xf numFmtId="0" fontId="8" fillId="0" borderId="1" xfId="0" applyFont="1" applyFill="1" applyAlignment="1">
      <alignment vertical="center"/>
    </xf>
    <xf numFmtId="0" fontId="8" fillId="0" borderId="12" xfId="0" applyFont="1" applyFill="1" applyAlignment="1">
      <alignment vertical="center"/>
    </xf>
    <xf numFmtId="0" fontId="8" fillId="0" borderId="13" xfId="0" applyFont="1" applyFill="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38" fontId="13" fillId="0" borderId="0" xfId="17" applyFont="1" applyAlignment="1">
      <alignment horizontal="right" vertical="center"/>
    </xf>
    <xf numFmtId="38" fontId="13" fillId="0" borderId="0" xfId="17" applyFont="1" applyBorder="1" applyAlignment="1">
      <alignment horizontal="right" vertical="center"/>
    </xf>
    <xf numFmtId="0" fontId="14" fillId="0" borderId="1" xfId="0" applyFont="1" applyAlignment="1">
      <alignment vertical="center"/>
    </xf>
    <xf numFmtId="0" fontId="0" fillId="0" borderId="1" xfId="0" applyFont="1" applyAlignment="1">
      <alignment vertical="center"/>
    </xf>
    <xf numFmtId="0" fontId="0" fillId="0" borderId="1" xfId="0" applyFont="1" applyFill="1" applyAlignment="1">
      <alignment vertical="center"/>
    </xf>
    <xf numFmtId="38" fontId="0" fillId="0" borderId="1" xfId="17" applyFont="1" applyAlignment="1">
      <alignment vertical="center"/>
    </xf>
    <xf numFmtId="38" fontId="0" fillId="0" borderId="0" xfId="17" applyFont="1" applyBorder="1" applyAlignment="1">
      <alignment vertical="center"/>
    </xf>
    <xf numFmtId="0" fontId="14" fillId="0" borderId="1" xfId="0" applyFont="1" applyAlignment="1">
      <alignment horizontal="right" vertical="center"/>
    </xf>
    <xf numFmtId="38" fontId="0" fillId="0" borderId="14" xfId="17" applyFont="1" applyAlignment="1">
      <alignment horizontal="left"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38" fontId="0" fillId="0" borderId="4" xfId="17" applyFont="1" applyAlignment="1">
      <alignment horizontal="center" vertical="center"/>
    </xf>
    <xf numFmtId="38" fontId="0" fillId="0" borderId="16" xfId="17" applyFont="1" applyAlignment="1">
      <alignment horizontal="center" vertical="center"/>
    </xf>
    <xf numFmtId="0" fontId="0" fillId="0" borderId="0" xfId="0" applyFont="1" applyBorder="1" applyAlignment="1">
      <alignment vertical="center"/>
    </xf>
    <xf numFmtId="0" fontId="0" fillId="0" borderId="17" xfId="0" applyFont="1" applyAlignment="1">
      <alignment horizontal="right" vertical="center"/>
    </xf>
    <xf numFmtId="0" fontId="15" fillId="0" borderId="17" xfId="0" applyFont="1" applyAlignment="1">
      <alignment vertical="center"/>
    </xf>
    <xf numFmtId="0" fontId="0" fillId="0" borderId="2" xfId="0" applyFont="1" applyAlignment="1">
      <alignment horizontal="right" vertical="center"/>
    </xf>
    <xf numFmtId="38" fontId="0" fillId="0" borderId="2" xfId="17" applyFont="1" applyAlignment="1">
      <alignment horizontal="right" vertical="center"/>
    </xf>
    <xf numFmtId="38" fontId="0" fillId="0" borderId="2" xfId="17" applyFont="1" applyBorder="1" applyAlignment="1">
      <alignment horizontal="right" vertical="center"/>
    </xf>
    <xf numFmtId="38" fontId="0" fillId="0" borderId="8" xfId="17" applyFont="1" applyAlignment="1">
      <alignment horizontal="right" vertical="center"/>
    </xf>
    <xf numFmtId="0" fontId="0" fillId="0" borderId="9" xfId="0" applyFont="1" applyAlignment="1">
      <alignment horizontal="center" vertical="center"/>
    </xf>
    <xf numFmtId="0" fontId="0" fillId="0" borderId="15" xfId="0" applyFont="1" applyAlignment="1">
      <alignment horizontal="right" vertical="center"/>
    </xf>
    <xf numFmtId="0" fontId="15" fillId="0" borderId="15" xfId="0" applyFont="1" applyAlignment="1">
      <alignment vertical="center"/>
    </xf>
    <xf numFmtId="38" fontId="0" fillId="0" borderId="0" xfId="17" applyFont="1" applyAlignment="1">
      <alignment horizontal="right" vertical="center"/>
    </xf>
    <xf numFmtId="38" fontId="0" fillId="0" borderId="0" xfId="17" applyFont="1" applyBorder="1" applyAlignment="1">
      <alignment horizontal="right" vertical="center"/>
    </xf>
    <xf numFmtId="0" fontId="0" fillId="0" borderId="10" xfId="0" applyFont="1" applyAlignment="1">
      <alignment horizontal="center" vertical="center"/>
    </xf>
    <xf numFmtId="38" fontId="0" fillId="0" borderId="0" xfId="17" applyFont="1" applyFill="1" applyAlignment="1">
      <alignment horizontal="right" vertical="center"/>
    </xf>
    <xf numFmtId="0" fontId="17" fillId="0" borderId="4" xfId="0" applyFont="1" applyAlignment="1">
      <alignment vertical="center"/>
    </xf>
    <xf numFmtId="0" fontId="0" fillId="0" borderId="15" xfId="0" applyFont="1" applyAlignment="1">
      <alignment vertical="center"/>
    </xf>
    <xf numFmtId="0" fontId="15" fillId="0" borderId="15" xfId="0" applyFont="1" applyFill="1" applyAlignment="1">
      <alignment vertical="center"/>
    </xf>
    <xf numFmtId="0" fontId="17" fillId="0" borderId="0" xfId="0" applyFont="1" applyAlignment="1">
      <alignment vertical="center"/>
    </xf>
    <xf numFmtId="0" fontId="17" fillId="0" borderId="4" xfId="0" applyFont="1" applyFill="1" applyAlignment="1">
      <alignment vertical="center"/>
    </xf>
    <xf numFmtId="0" fontId="0" fillId="0" borderId="1" xfId="0" applyFont="1" applyBorder="1" applyAlignment="1">
      <alignment vertical="center"/>
    </xf>
    <xf numFmtId="0" fontId="0" fillId="0" borderId="18" xfId="0" applyFont="1" applyBorder="1" applyAlignment="1">
      <alignment horizontal="right" vertical="center"/>
    </xf>
    <xf numFmtId="0" fontId="15" fillId="0" borderId="18" xfId="0" applyFont="1" applyBorder="1" applyAlignment="1">
      <alignment vertical="center"/>
    </xf>
    <xf numFmtId="3" fontId="0" fillId="0" borderId="1" xfId="0" applyFont="1" applyFill="1" applyBorder="1" applyAlignment="1">
      <alignment horizontal="right" vertical="center"/>
    </xf>
    <xf numFmtId="3" fontId="0" fillId="0" borderId="1" xfId="0" applyFont="1" applyBorder="1" applyAlignment="1">
      <alignment horizontal="right" vertical="center"/>
    </xf>
    <xf numFmtId="0" fontId="0" fillId="0" borderId="19" xfId="0" applyFont="1" applyBorder="1" applyAlignment="1">
      <alignment horizontal="center" vertical="center"/>
    </xf>
    <xf numFmtId="0" fontId="18" fillId="0" borderId="5" xfId="0" applyFont="1" applyAlignment="1">
      <alignment vertical="center"/>
    </xf>
    <xf numFmtId="38" fontId="0" fillId="0" borderId="0" xfId="17" applyFont="1" applyAlignment="1">
      <alignment vertical="center"/>
    </xf>
    <xf numFmtId="38" fontId="14" fillId="0" borderId="0" xfId="17" applyFont="1" applyAlignment="1">
      <alignment vertical="center"/>
    </xf>
    <xf numFmtId="0" fontId="14" fillId="0" borderId="0" xfId="0" applyFont="1" applyAlignment="1">
      <alignment vertical="center"/>
    </xf>
    <xf numFmtId="38" fontId="14" fillId="0" borderId="0" xfId="17" applyFont="1" applyBorder="1" applyAlignment="1">
      <alignment vertical="center"/>
    </xf>
    <xf numFmtId="0" fontId="0" fillId="0" borderId="2" xfId="0" applyFont="1" applyFill="1" applyAlignment="1">
      <alignment horizontal="right" vertical="center"/>
    </xf>
    <xf numFmtId="0" fontId="17" fillId="0" borderId="4" xfId="0" applyFont="1" applyFill="1" applyBorder="1" applyAlignment="1">
      <alignment vertical="center"/>
    </xf>
    <xf numFmtId="0" fontId="0" fillId="0" borderId="15" xfId="0" applyFont="1" applyBorder="1" applyAlignment="1">
      <alignment horizontal="right" vertical="center"/>
    </xf>
    <xf numFmtId="0" fontId="15" fillId="0" borderId="15" xfId="0" applyFont="1" applyBorder="1" applyAlignment="1">
      <alignment vertical="center"/>
    </xf>
    <xf numFmtId="0" fontId="0" fillId="0" borderId="0" xfId="0" applyFont="1" applyBorder="1" applyAlignment="1">
      <alignment horizontal="right" vertical="center"/>
    </xf>
    <xf numFmtId="0" fontId="17" fillId="0" borderId="13" xfId="0" applyFont="1" applyAlignment="1">
      <alignment vertical="center"/>
    </xf>
    <xf numFmtId="0" fontId="0" fillId="0" borderId="18" xfId="0" applyFont="1" applyAlignment="1">
      <alignment vertical="center"/>
    </xf>
    <xf numFmtId="0" fontId="15" fillId="0" borderId="18" xfId="0" applyFont="1" applyAlignment="1">
      <alignment vertical="center"/>
    </xf>
    <xf numFmtId="0" fontId="0" fillId="0" borderId="1" xfId="0" applyFont="1" applyFill="1" applyAlignment="1">
      <alignment horizontal="right" vertical="center"/>
    </xf>
    <xf numFmtId="38" fontId="0" fillId="0" borderId="1" xfId="17" applyFont="1" applyAlignment="1">
      <alignment horizontal="right" vertical="center"/>
    </xf>
    <xf numFmtId="0" fontId="0" fillId="0" borderId="1" xfId="0" applyFont="1" applyAlignment="1">
      <alignment horizontal="right" vertical="center"/>
    </xf>
    <xf numFmtId="0" fontId="0" fillId="0" borderId="1" xfId="0" applyFont="1" applyBorder="1" applyAlignment="1">
      <alignment horizontal="right" vertical="center"/>
    </xf>
    <xf numFmtId="3" fontId="0" fillId="0" borderId="13" xfId="0" applyFont="1" applyAlignment="1">
      <alignment horizontal="right" vertical="center"/>
    </xf>
    <xf numFmtId="0" fontId="0" fillId="0" borderId="19" xfId="0" applyFont="1" applyAlignment="1">
      <alignment vertical="center"/>
    </xf>
    <xf numFmtId="0" fontId="0" fillId="0" borderId="0" xfId="0" applyFont="1" applyFill="1" applyBorder="1" applyAlignment="1">
      <alignment vertical="center"/>
    </xf>
    <xf numFmtId="0" fontId="0" fillId="0" borderId="10" xfId="0" applyFont="1" applyBorder="1" applyAlignment="1">
      <alignment horizontal="center" vertical="center"/>
    </xf>
    <xf numFmtId="0" fontId="0" fillId="0" borderId="0" xfId="0" applyFont="1" applyFill="1" applyBorder="1" applyAlignment="1">
      <alignment horizontal="center" vertical="center"/>
    </xf>
    <xf numFmtId="0" fontId="15" fillId="0" borderId="4" xfId="0" applyFont="1" applyFill="1" applyBorder="1" applyAlignment="1">
      <alignment vertical="center"/>
    </xf>
    <xf numFmtId="0" fontId="0" fillId="0" borderId="2" xfId="0" applyFont="1" applyBorder="1" applyAlignment="1">
      <alignment horizontal="right" vertical="center"/>
    </xf>
    <xf numFmtId="0" fontId="0" fillId="0" borderId="2" xfId="0" applyFont="1" applyBorder="1" applyAlignment="1">
      <alignment horizontal="center" vertical="center"/>
    </xf>
    <xf numFmtId="0" fontId="17" fillId="0" borderId="1" xfId="0" applyFont="1" applyFill="1" applyBorder="1" applyAlignment="1">
      <alignment vertical="center"/>
    </xf>
    <xf numFmtId="0" fontId="20" fillId="0" borderId="0" xfId="0" applyFont="1" applyAlignment="1">
      <alignment horizontal="left" vertical="center"/>
    </xf>
    <xf numFmtId="0" fontId="0" fillId="0" borderId="17" xfId="0" applyFont="1" applyBorder="1" applyAlignment="1">
      <alignment vertical="center"/>
    </xf>
    <xf numFmtId="0" fontId="17" fillId="0" borderId="0" xfId="0" applyFont="1" applyFill="1" applyBorder="1" applyAlignment="1">
      <alignment vertical="center"/>
    </xf>
    <xf numFmtId="0" fontId="21" fillId="0" borderId="15" xfId="0" applyFont="1" applyAlignment="1">
      <alignment vertical="center"/>
    </xf>
    <xf numFmtId="0" fontId="21" fillId="0" borderId="18" xfId="0" applyFont="1" applyBorder="1" applyAlignment="1">
      <alignment vertical="center"/>
    </xf>
    <xf numFmtId="0" fontId="18" fillId="0" borderId="0" xfId="0" applyFont="1" applyBorder="1" applyAlignment="1">
      <alignment vertical="center"/>
    </xf>
    <xf numFmtId="0" fontId="7" fillId="0" borderId="0" xfId="0" applyFont="1" applyAlignment="1">
      <alignment horizontal="left"/>
    </xf>
    <xf numFmtId="0" fontId="8" fillId="0" borderId="1" xfId="0" applyFont="1" applyAlignment="1">
      <alignment horizontal="right"/>
    </xf>
    <xf numFmtId="0" fontId="8" fillId="0" borderId="14" xfId="0" applyFont="1" applyAlignment="1">
      <alignment horizontal="right" vertical="center"/>
    </xf>
    <xf numFmtId="0" fontId="8" fillId="0" borderId="20" xfId="0" applyFont="1" applyAlignment="1">
      <alignment vertical="center"/>
    </xf>
    <xf numFmtId="0" fontId="8" fillId="0" borderId="16" xfId="0" applyFont="1" applyAlignment="1">
      <alignment horizontal="left" vertical="center"/>
    </xf>
    <xf numFmtId="0" fontId="8" fillId="0" borderId="4" xfId="0" applyFont="1" applyBorder="1" applyAlignment="1">
      <alignment horizontal="center" vertical="center"/>
    </xf>
    <xf numFmtId="180" fontId="8" fillId="0" borderId="10" xfId="0" applyNumberFormat="1" applyFont="1" applyAlignment="1">
      <alignment vertical="center"/>
    </xf>
    <xf numFmtId="180" fontId="8" fillId="0" borderId="0" xfId="0" applyNumberFormat="1" applyFont="1" applyAlignment="1">
      <alignment vertical="center"/>
    </xf>
    <xf numFmtId="0" fontId="8" fillId="0" borderId="4" xfId="0" applyFont="1" applyAlignment="1" quotePrefix="1">
      <alignment horizontal="center" vertical="center"/>
    </xf>
    <xf numFmtId="180" fontId="8" fillId="0" borderId="0" xfId="0" applyNumberFormat="1" applyFont="1" applyBorder="1" applyAlignment="1" applyProtection="1">
      <alignment vertical="center"/>
      <protection locked="0"/>
    </xf>
    <xf numFmtId="180" fontId="8" fillId="0" borderId="10" xfId="0" applyNumberFormat="1" applyFont="1" applyBorder="1" applyAlignment="1" applyProtection="1">
      <alignment vertical="center"/>
      <protection locked="0"/>
    </xf>
    <xf numFmtId="0" fontId="22" fillId="0" borderId="4" xfId="0" applyFont="1" applyAlignment="1" quotePrefix="1">
      <alignment horizontal="center" vertical="center"/>
    </xf>
    <xf numFmtId="180" fontId="22" fillId="0" borderId="10" xfId="0" applyNumberFormat="1" applyFont="1" applyBorder="1" applyAlignment="1" applyProtection="1">
      <alignment vertical="center"/>
      <protection locked="0"/>
    </xf>
    <xf numFmtId="180" fontId="22" fillId="0" borderId="0" xfId="0" applyNumberFormat="1" applyFont="1" applyBorder="1" applyAlignment="1" applyProtection="1">
      <alignment vertical="center"/>
      <protection locked="0"/>
    </xf>
    <xf numFmtId="0" fontId="22" fillId="0" borderId="0" xfId="0" applyFont="1" applyAlignment="1">
      <alignment/>
    </xf>
    <xf numFmtId="0" fontId="8" fillId="0" borderId="4" xfId="0" applyFont="1" applyAlignment="1">
      <alignment horizontal="right" vertical="center"/>
    </xf>
    <xf numFmtId="180" fontId="8" fillId="0" borderId="10" xfId="0" applyNumberFormat="1" applyFont="1" applyBorder="1" applyAlignment="1">
      <alignment vertical="center"/>
    </xf>
    <xf numFmtId="180" fontId="8" fillId="0" borderId="0" xfId="0" applyNumberFormat="1" applyFont="1" applyBorder="1" applyAlignment="1">
      <alignment vertical="center"/>
    </xf>
    <xf numFmtId="0" fontId="8" fillId="0" borderId="4" xfId="0" applyFont="1" applyAlignment="1">
      <alignment horizontal="center" vertical="center"/>
    </xf>
    <xf numFmtId="0" fontId="8" fillId="0" borderId="4" xfId="0" applyFont="1" applyBorder="1" applyAlignment="1" quotePrefix="1">
      <alignment horizontal="center" vertical="center"/>
    </xf>
    <xf numFmtId="0" fontId="8" fillId="0" borderId="0" xfId="0" applyFont="1" applyBorder="1" applyAlignment="1">
      <alignment/>
    </xf>
    <xf numFmtId="180" fontId="8" fillId="0" borderId="19" xfId="0" applyNumberFormat="1" applyFont="1" applyBorder="1" applyAlignment="1" applyProtection="1">
      <alignment vertical="center"/>
      <protection locked="0"/>
    </xf>
    <xf numFmtId="180" fontId="8" fillId="0" borderId="1" xfId="0" applyNumberFormat="1" applyFont="1" applyBorder="1" applyAlignment="1" applyProtection="1">
      <alignment vertical="center"/>
      <protection locked="0"/>
    </xf>
    <xf numFmtId="0" fontId="8" fillId="0" borderId="21" xfId="0" applyFont="1" applyAlignment="1">
      <alignment vertical="center"/>
    </xf>
    <xf numFmtId="0" fontId="8" fillId="0" borderId="22" xfId="0" applyFont="1" applyAlignment="1">
      <alignment vertical="center"/>
    </xf>
    <xf numFmtId="0" fontId="8" fillId="0" borderId="5" xfId="0" applyFont="1" applyAlignment="1">
      <alignment vertical="center"/>
    </xf>
    <xf numFmtId="0" fontId="0" fillId="0" borderId="5" xfId="0" applyBorder="1" applyAlignment="1">
      <alignment vertical="center"/>
    </xf>
    <xf numFmtId="0" fontId="8" fillId="0" borderId="15" xfId="0" applyFont="1" applyAlignment="1">
      <alignment horizontal="center" vertical="center"/>
    </xf>
    <xf numFmtId="0" fontId="8" fillId="0" borderId="23" xfId="0" applyFont="1" applyAlignment="1">
      <alignment vertical="center"/>
    </xf>
    <xf numFmtId="0" fontId="8" fillId="0" borderId="16" xfId="0" applyFont="1" applyAlignment="1">
      <alignment vertical="center"/>
    </xf>
    <xf numFmtId="0" fontId="0" fillId="0" borderId="23" xfId="0" applyBorder="1" applyAlignment="1">
      <alignment vertical="center"/>
    </xf>
    <xf numFmtId="0" fontId="8" fillId="0" borderId="17" xfId="0" applyFont="1" applyAlignment="1">
      <alignment horizontal="center" vertical="center"/>
    </xf>
    <xf numFmtId="0" fontId="8" fillId="0" borderId="9" xfId="0" applyFont="1" applyAlignment="1">
      <alignment horizontal="center" vertical="center"/>
    </xf>
    <xf numFmtId="0" fontId="8" fillId="0" borderId="7" xfId="0" applyFont="1" applyAlignment="1">
      <alignment vertical="center"/>
    </xf>
    <xf numFmtId="0" fontId="8" fillId="0" borderId="7" xfId="0" applyFont="1" applyAlignment="1">
      <alignment horizontal="center" vertical="center"/>
    </xf>
    <xf numFmtId="0" fontId="8" fillId="0" borderId="11" xfId="0" applyFont="1" applyAlignment="1">
      <alignment horizontal="center" vertical="center"/>
    </xf>
    <xf numFmtId="180" fontId="8" fillId="0" borderId="0" xfId="0" applyNumberFormat="1" applyFont="1" applyAlignment="1" applyProtection="1">
      <alignment vertical="center"/>
      <protection locked="0"/>
    </xf>
    <xf numFmtId="183" fontId="23" fillId="0" borderId="0" xfId="0" applyNumberFormat="1" applyFont="1" applyAlignment="1">
      <alignment vertical="center"/>
    </xf>
    <xf numFmtId="183" fontId="24" fillId="0" borderId="0" xfId="0" applyNumberFormat="1" applyFont="1" applyAlignment="1">
      <alignment horizontal="distributed" vertical="center"/>
    </xf>
    <xf numFmtId="183" fontId="24" fillId="0" borderId="0" xfId="0" applyNumberFormat="1" applyFont="1" applyAlignment="1">
      <alignment vertical="center"/>
    </xf>
    <xf numFmtId="183" fontId="0" fillId="0" borderId="0" xfId="0" applyNumberFormat="1" applyAlignment="1">
      <alignment vertical="center"/>
    </xf>
    <xf numFmtId="183" fontId="18" fillId="0" borderId="1" xfId="0" applyNumberFormat="1" applyFont="1" applyAlignment="1">
      <alignment vertical="center"/>
    </xf>
    <xf numFmtId="183" fontId="18" fillId="0" borderId="1" xfId="0" applyNumberFormat="1" applyFont="1" applyAlignment="1">
      <alignment horizontal="distributed" vertical="center"/>
    </xf>
    <xf numFmtId="183" fontId="0" fillId="0" borderId="1" xfId="0" applyNumberFormat="1" applyAlignment="1">
      <alignment vertical="center"/>
    </xf>
    <xf numFmtId="183" fontId="0" fillId="0" borderId="0" xfId="0" applyNumberFormat="1" applyBorder="1" applyAlignment="1">
      <alignment vertical="center"/>
    </xf>
    <xf numFmtId="183" fontId="18" fillId="0" borderId="1" xfId="0" applyNumberFormat="1" applyFont="1" applyAlignment="1">
      <alignment horizontal="right" vertical="center"/>
    </xf>
    <xf numFmtId="183" fontId="14" fillId="0" borderId="6" xfId="0" applyNumberFormat="1" applyFont="1" applyAlignment="1">
      <alignment horizontal="center" vertical="center"/>
    </xf>
    <xf numFmtId="183" fontId="18" fillId="0" borderId="0" xfId="0" applyNumberFormat="1" applyFont="1" applyAlignment="1">
      <alignment vertical="center"/>
    </xf>
    <xf numFmtId="185" fontId="0" fillId="0" borderId="0" xfId="0" applyNumberFormat="1" applyAlignment="1">
      <alignment vertical="center"/>
    </xf>
    <xf numFmtId="183" fontId="24" fillId="0" borderId="4" xfId="0" applyNumberFormat="1" applyFont="1" applyAlignment="1">
      <alignment vertical="center"/>
    </xf>
    <xf numFmtId="185" fontId="24" fillId="0" borderId="0" xfId="0" applyNumberFormat="1" applyFont="1" applyAlignment="1">
      <alignment vertical="center"/>
    </xf>
    <xf numFmtId="185" fontId="24" fillId="0" borderId="4" xfId="0" applyNumberFormat="1" applyFont="1" applyAlignment="1">
      <alignment vertical="center"/>
    </xf>
    <xf numFmtId="183" fontId="0" fillId="0" borderId="1" xfId="0" applyNumberFormat="1" applyFill="1" applyAlignment="1">
      <alignment vertical="center"/>
    </xf>
    <xf numFmtId="0" fontId="0" fillId="0" borderId="0" xfId="0" applyNumberFormat="1" applyBorder="1" applyAlignment="1">
      <alignment vertical="center"/>
    </xf>
    <xf numFmtId="183" fontId="14" fillId="0" borderId="0" xfId="0" applyNumberFormat="1" applyFont="1" applyBorder="1" applyAlignment="1">
      <alignment vertical="center"/>
    </xf>
    <xf numFmtId="183" fontId="14" fillId="0" borderId="0" xfId="0" applyNumberFormat="1" applyFont="1" applyAlignment="1">
      <alignment vertical="center"/>
    </xf>
    <xf numFmtId="183" fontId="0" fillId="0" borderId="0" xfId="0" applyNumberFormat="1" applyAlignment="1">
      <alignment horizontal="distributed" vertical="center"/>
    </xf>
    <xf numFmtId="0" fontId="25" fillId="0" borderId="0" xfId="0" applyFont="1" applyAlignment="1">
      <alignment horizontal="left"/>
    </xf>
    <xf numFmtId="0" fontId="25" fillId="0" borderId="0" xfId="0" applyFont="1" applyAlignment="1">
      <alignment horizontal="right"/>
    </xf>
    <xf numFmtId="0" fontId="0" fillId="0" borderId="0" xfId="0" applyFont="1" applyAlignment="1">
      <alignment/>
    </xf>
    <xf numFmtId="0" fontId="0" fillId="0" borderId="1" xfId="0" applyAlignment="1">
      <alignment/>
    </xf>
    <xf numFmtId="0" fontId="0" fillId="0" borderId="1" xfId="0" applyFont="1" applyAlignment="1">
      <alignment horizontal="right"/>
    </xf>
    <xf numFmtId="0" fontId="0" fillId="0" borderId="0" xfId="0" applyAlignment="1">
      <alignment vertical="center"/>
    </xf>
    <xf numFmtId="0" fontId="0" fillId="0" borderId="4" xfId="0" applyAlignment="1">
      <alignment horizontal="center" vertical="center"/>
    </xf>
    <xf numFmtId="0" fontId="0" fillId="0" borderId="8" xfId="0"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3" fontId="0" fillId="0" borderId="0" xfId="0" applyAlignment="1">
      <alignment vertical="center"/>
    </xf>
    <xf numFmtId="3" fontId="22" fillId="0" borderId="0" xfId="0" applyFont="1" applyAlignment="1">
      <alignment vertical="center"/>
    </xf>
    <xf numFmtId="0" fontId="24" fillId="0" borderId="0" xfId="0" applyFont="1" applyAlignment="1">
      <alignment vertical="center"/>
    </xf>
    <xf numFmtId="0" fontId="24" fillId="0" borderId="0" xfId="0" applyFont="1" applyAlignment="1">
      <alignment/>
    </xf>
    <xf numFmtId="3" fontId="0" fillId="0" borderId="10" xfId="0" applyBorder="1" applyAlignment="1">
      <alignment vertical="center"/>
    </xf>
    <xf numFmtId="3" fontId="0" fillId="0" borderId="0" xfId="0" applyBorder="1" applyAlignment="1">
      <alignment vertical="center"/>
    </xf>
    <xf numFmtId="0" fontId="0" fillId="0" borderId="0" xfId="0" applyBorder="1" applyAlignment="1">
      <alignment vertical="center"/>
    </xf>
    <xf numFmtId="3" fontId="0" fillId="0" borderId="19" xfId="0" applyBorder="1" applyAlignment="1">
      <alignment vertical="center"/>
    </xf>
    <xf numFmtId="3" fontId="0" fillId="0" borderId="1" xfId="0" applyBorder="1" applyAlignment="1">
      <alignment vertical="center"/>
    </xf>
    <xf numFmtId="0" fontId="0" fillId="0" borderId="24" xfId="0" applyAlignment="1">
      <alignment vertical="center"/>
    </xf>
    <xf numFmtId="0" fontId="0" fillId="0" borderId="24" xfId="0" applyBorder="1" applyAlignment="1">
      <alignment vertical="center"/>
    </xf>
    <xf numFmtId="0" fontId="0" fillId="0" borderId="17" xfId="0" applyBorder="1" applyAlignment="1">
      <alignment horizontal="center" vertical="center"/>
    </xf>
    <xf numFmtId="0" fontId="0" fillId="0" borderId="9" xfId="0" applyBorder="1" applyAlignment="1">
      <alignment horizontal="center" vertical="center"/>
    </xf>
    <xf numFmtId="3" fontId="22" fillId="0" borderId="10" xfId="0" applyFont="1" applyBorder="1" applyAlignment="1">
      <alignment vertical="center"/>
    </xf>
    <xf numFmtId="3" fontId="22" fillId="0" borderId="0" xfId="0" applyFont="1" applyBorder="1" applyAlignment="1">
      <alignment vertical="center"/>
    </xf>
    <xf numFmtId="0" fontId="24" fillId="0" borderId="0" xfId="0" applyFont="1" applyBorder="1" applyAlignment="1">
      <alignment vertical="center"/>
    </xf>
    <xf numFmtId="3" fontId="0" fillId="0" borderId="1" xfId="0" applyAlignment="1">
      <alignment vertical="center"/>
    </xf>
    <xf numFmtId="0" fontId="0" fillId="0" borderId="5" xfId="0" applyAlignment="1">
      <alignment/>
    </xf>
    <xf numFmtId="0" fontId="26" fillId="0" borderId="0" xfId="0" applyFont="1" applyAlignment="1">
      <alignment vertical="center"/>
    </xf>
    <xf numFmtId="0" fontId="26" fillId="0" borderId="0" xfId="0" applyFont="1" applyAlignment="1">
      <alignment horizontal="right" vertical="center"/>
    </xf>
    <xf numFmtId="0" fontId="0" fillId="0" borderId="1" xfId="0" applyAlignment="1">
      <alignment vertical="center"/>
    </xf>
    <xf numFmtId="0" fontId="0" fillId="0" borderId="21" xfId="0" applyBorder="1" applyAlignment="1">
      <alignment vertical="center"/>
    </xf>
    <xf numFmtId="0" fontId="0" fillId="0" borderId="14" xfId="0" applyBorder="1" applyAlignment="1">
      <alignment vertical="center"/>
    </xf>
    <xf numFmtId="0" fontId="14" fillId="0" borderId="0" xfId="0" applyFont="1" applyBorder="1" applyAlignment="1">
      <alignment horizontal="right" vertical="center"/>
    </xf>
    <xf numFmtId="0" fontId="0" fillId="0" borderId="10" xfId="0" applyBorder="1" applyAlignment="1">
      <alignment horizontal="center" vertical="distributed" textRotation="255"/>
    </xf>
    <xf numFmtId="0" fontId="0" fillId="0" borderId="0" xfId="0" applyBorder="1" applyAlignment="1">
      <alignment horizontal="center" vertical="center"/>
    </xf>
    <xf numFmtId="0" fontId="0" fillId="0" borderId="16" xfId="0" applyBorder="1" applyAlignment="1">
      <alignment horizontal="center" vertical="distributed" textRotation="255"/>
    </xf>
    <xf numFmtId="0" fontId="0" fillId="0" borderId="1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xf>
    <xf numFmtId="0" fontId="0" fillId="0" borderId="10" xfId="0" applyBorder="1" applyAlignment="1">
      <alignment horizontal="center" vertical="center"/>
    </xf>
    <xf numFmtId="0" fontId="0" fillId="0" borderId="8" xfId="0" applyBorder="1" applyAlignment="1">
      <alignment vertical="center"/>
    </xf>
    <xf numFmtId="0" fontId="0" fillId="0" borderId="9" xfId="0" applyAlignment="1">
      <alignment vertical="center"/>
    </xf>
    <xf numFmtId="0" fontId="0" fillId="0" borderId="2" xfId="0" applyAlignment="1">
      <alignment vertical="center"/>
    </xf>
    <xf numFmtId="0" fontId="0" fillId="0" borderId="4" xfId="0" applyBorder="1" applyAlignment="1">
      <alignment horizontal="center" vertical="distributed" textRotation="255"/>
    </xf>
    <xf numFmtId="0" fontId="0" fillId="0" borderId="13" xfId="0" applyBorder="1" applyAlignment="1">
      <alignment vertical="center"/>
    </xf>
    <xf numFmtId="0" fontId="0" fillId="0" borderId="13" xfId="0" applyBorder="1" applyAlignment="1" quotePrefix="1">
      <alignment horizontal="center" vertical="center"/>
    </xf>
    <xf numFmtId="0" fontId="0" fillId="0" borderId="19" xfId="0" applyAlignment="1">
      <alignment vertical="center"/>
    </xf>
    <xf numFmtId="0" fontId="0" fillId="0" borderId="5" xfId="0" applyAlignment="1">
      <alignment vertical="center"/>
    </xf>
    <xf numFmtId="0" fontId="18" fillId="0" borderId="1" xfId="0" applyFont="1" applyBorder="1" applyAlignment="1">
      <alignment horizontal="right" vertical="center"/>
    </xf>
    <xf numFmtId="0" fontId="18" fillId="0" borderId="10" xfId="0" applyFont="1" applyBorder="1" applyAlignment="1">
      <alignment horizontal="right" vertical="center"/>
    </xf>
    <xf numFmtId="0" fontId="0" fillId="0" borderId="23" xfId="0" applyBorder="1" applyAlignment="1">
      <alignment horizontal="center" vertical="center"/>
    </xf>
    <xf numFmtId="0" fontId="0" fillId="0" borderId="4" xfId="0" applyFill="1" applyBorder="1" applyAlignment="1">
      <alignment vertical="center"/>
    </xf>
    <xf numFmtId="0" fontId="0" fillId="0" borderId="4" xfId="0" applyFont="1" applyBorder="1" applyAlignment="1">
      <alignment horizontal="center" vertical="center"/>
    </xf>
    <xf numFmtId="0" fontId="0" fillId="0" borderId="4" xfId="0" applyFill="1" applyBorder="1" applyAlignment="1">
      <alignment horizontal="center" vertical="distributed" textRotation="255"/>
    </xf>
    <xf numFmtId="0" fontId="0" fillId="0" borderId="4" xfId="0" applyFont="1" applyFill="1" applyBorder="1" applyAlignment="1">
      <alignment horizontal="center" vertical="distributed" textRotation="255"/>
    </xf>
    <xf numFmtId="0" fontId="16" fillId="0" borderId="0" xfId="0" applyFont="1" applyAlignment="1">
      <alignment vertical="center"/>
    </xf>
    <xf numFmtId="0" fontId="16" fillId="0" borderId="0" xfId="0" applyFont="1" applyBorder="1" applyAlignment="1">
      <alignment vertical="center"/>
    </xf>
    <xf numFmtId="181" fontId="0" fillId="0" borderId="0" xfId="0" applyBorder="1" applyAlignment="1">
      <alignment vertical="center"/>
    </xf>
    <xf numFmtId="181" fontId="22" fillId="0" borderId="0" xfId="0" applyFont="1" applyBorder="1" applyAlignment="1">
      <alignment horizontal="center" vertical="center"/>
    </xf>
    <xf numFmtId="181" fontId="22" fillId="0" borderId="0" xfId="0" applyFont="1" applyBorder="1" applyAlignment="1">
      <alignment vertical="center"/>
    </xf>
    <xf numFmtId="180" fontId="0" fillId="0" borderId="0" xfId="0" applyFill="1" applyBorder="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23" fillId="0" borderId="0" xfId="0" applyFont="1" applyAlignment="1">
      <alignment vertical="center"/>
    </xf>
    <xf numFmtId="0" fontId="18" fillId="0" borderId="1" xfId="0" applyFont="1" applyAlignment="1">
      <alignment vertical="center"/>
    </xf>
    <xf numFmtId="0" fontId="18" fillId="0" borderId="1" xfId="0" applyFont="1" applyAlignment="1">
      <alignment horizontal="right" vertical="center"/>
    </xf>
    <xf numFmtId="0" fontId="14" fillId="0" borderId="6" xfId="0" applyFont="1" applyAlignment="1">
      <alignment horizontal="center" vertical="center"/>
    </xf>
    <xf numFmtId="0" fontId="18" fillId="0" borderId="0" xfId="0" applyFont="1" applyAlignment="1">
      <alignment vertical="center"/>
    </xf>
    <xf numFmtId="0" fontId="18" fillId="0" borderId="15" xfId="0" applyFont="1" applyAlignment="1">
      <alignment horizontal="center" vertical="center"/>
    </xf>
    <xf numFmtId="0" fontId="18" fillId="0" borderId="7" xfId="0" applyFont="1" applyAlignment="1">
      <alignment vertical="center"/>
    </xf>
    <xf numFmtId="0" fontId="24" fillId="0" borderId="4" xfId="0" applyFont="1" applyAlignment="1">
      <alignment horizontal="center" vertical="center"/>
    </xf>
    <xf numFmtId="3" fontId="0" fillId="0" borderId="0" xfId="0" applyAlignment="1">
      <alignment horizontal="right" vertical="center"/>
    </xf>
    <xf numFmtId="0" fontId="0" fillId="0" borderId="13" xfId="0" applyAlignment="1">
      <alignment vertical="center"/>
    </xf>
    <xf numFmtId="0" fontId="27" fillId="0" borderId="0" xfId="0" applyFont="1" applyAlignment="1">
      <alignment vertical="center"/>
    </xf>
    <xf numFmtId="38" fontId="27" fillId="0" borderId="0" xfId="17" applyFont="1" applyAlignment="1">
      <alignment horizontal="right" vertical="center"/>
    </xf>
    <xf numFmtId="38" fontId="27" fillId="0" borderId="0" xfId="17" applyFont="1" applyBorder="1" applyAlignment="1">
      <alignment horizontal="right" vertical="center"/>
    </xf>
    <xf numFmtId="0" fontId="0" fillId="0" borderId="8" xfId="0" applyBorder="1" applyAlignment="1">
      <alignment horizontal="center" vertical="center"/>
    </xf>
    <xf numFmtId="38" fontId="13" fillId="0" borderId="0" xfId="0" applyNumberFormat="1" applyFont="1" applyAlignment="1">
      <alignment horizontal="right" vertical="center"/>
    </xf>
    <xf numFmtId="38" fontId="0" fillId="0" borderId="14" xfId="0" applyNumberFormat="1" applyBorder="1" applyAlignment="1">
      <alignment horizontal="left" vertical="center"/>
    </xf>
    <xf numFmtId="38" fontId="0" fillId="0" borderId="4" xfId="0" applyNumberFormat="1" applyBorder="1" applyAlignment="1">
      <alignment horizontal="center" vertical="center"/>
    </xf>
    <xf numFmtId="38" fontId="0" fillId="0" borderId="16" xfId="0" applyNumberFormat="1" applyBorder="1" applyAlignment="1">
      <alignment horizontal="center" vertical="center"/>
    </xf>
    <xf numFmtId="0" fontId="0" fillId="0" borderId="8" xfId="0" applyFont="1" applyBorder="1" applyAlignment="1">
      <alignment horizontal="right" vertical="center"/>
    </xf>
    <xf numFmtId="0" fontId="1" fillId="0" borderId="4" xfId="0" applyFont="1" applyBorder="1" applyAlignment="1">
      <alignment horizontal="center" vertical="center"/>
    </xf>
    <xf numFmtId="0" fontId="0" fillId="0" borderId="4" xfId="0" applyBorder="1" applyAlignment="1">
      <alignment horizontal="distributed" vertical="center"/>
    </xf>
    <xf numFmtId="0" fontId="0" fillId="0" borderId="4" xfId="0" applyBorder="1" applyAlignment="1" quotePrefix="1">
      <alignment horizontal="center" vertical="center"/>
    </xf>
    <xf numFmtId="0" fontId="0" fillId="0" borderId="0" xfId="0" applyFont="1" applyAlignment="1">
      <alignment vertical="center"/>
    </xf>
    <xf numFmtId="3" fontId="0" fillId="0" borderId="0" xfId="0" applyNumberFormat="1" applyAlignment="1">
      <alignment vertical="center"/>
    </xf>
    <xf numFmtId="38" fontId="0" fillId="0" borderId="0" xfId="17" applyFont="1" applyAlignment="1">
      <alignment horizontal="right" vertical="center"/>
    </xf>
    <xf numFmtId="38" fontId="0" fillId="0" borderId="0" xfId="17" applyFont="1" applyBorder="1" applyAlignment="1">
      <alignment horizontal="right" vertical="center"/>
    </xf>
    <xf numFmtId="0" fontId="15" fillId="0" borderId="15" xfId="0" applyFont="1" applyFill="1" applyBorder="1" applyAlignment="1">
      <alignment vertical="center"/>
    </xf>
    <xf numFmtId="38" fontId="30" fillId="0" borderId="0" xfId="17" applyFont="1" applyFill="1" applyBorder="1" applyAlignment="1">
      <alignment horizontal="right" vertical="center"/>
    </xf>
    <xf numFmtId="38" fontId="30" fillId="0" borderId="0" xfId="17" applyFont="1" applyAlignment="1">
      <alignment horizontal="right" vertical="center"/>
    </xf>
    <xf numFmtId="38" fontId="30" fillId="0" borderId="4" xfId="17" applyFont="1" applyBorder="1" applyAlignment="1">
      <alignment horizontal="right" vertical="center"/>
    </xf>
    <xf numFmtId="3" fontId="30" fillId="0" borderId="1" xfId="0" applyFont="1" applyBorder="1" applyAlignment="1">
      <alignment horizontal="right" vertical="center"/>
    </xf>
    <xf numFmtId="0" fontId="30" fillId="0" borderId="0" xfId="0" applyFont="1" applyAlignment="1">
      <alignment vertical="center"/>
    </xf>
    <xf numFmtId="38" fontId="30" fillId="0" borderId="0" xfId="17" applyFont="1" applyBorder="1" applyAlignment="1">
      <alignment horizontal="right" vertical="center"/>
    </xf>
    <xf numFmtId="38" fontId="29" fillId="0" borderId="0" xfId="17" applyFont="1" applyBorder="1" applyAlignment="1">
      <alignment horizontal="right"/>
    </xf>
    <xf numFmtId="38" fontId="29" fillId="0" borderId="0" xfId="17" applyFont="1" applyAlignment="1">
      <alignment horizontal="right"/>
    </xf>
    <xf numFmtId="38" fontId="30" fillId="0" borderId="1" xfId="17" applyFont="1" applyBorder="1" applyAlignment="1">
      <alignment horizontal="right" vertical="center"/>
    </xf>
    <xf numFmtId="38" fontId="30" fillId="0" borderId="1" xfId="17" applyFont="1" applyFill="1" applyBorder="1" applyAlignment="1">
      <alignment horizontal="right" vertical="center"/>
    </xf>
    <xf numFmtId="0" fontId="17" fillId="0" borderId="4" xfId="0" applyFont="1" applyBorder="1" applyAlignment="1">
      <alignment vertical="center"/>
    </xf>
    <xf numFmtId="0" fontId="15" fillId="0" borderId="4" xfId="0" applyFont="1" applyBorder="1" applyAlignment="1">
      <alignment vertical="center"/>
    </xf>
    <xf numFmtId="49" fontId="17" fillId="0" borderId="4" xfId="0" applyNumberFormat="1" applyFont="1" applyAlignment="1">
      <alignment vertical="center"/>
    </xf>
    <xf numFmtId="49" fontId="0" fillId="0" borderId="15" xfId="0" applyNumberFormat="1" applyFont="1" applyAlignment="1">
      <alignment horizontal="right" vertical="center"/>
    </xf>
    <xf numFmtId="49" fontId="15" fillId="0" borderId="15" xfId="0" applyNumberFormat="1" applyFont="1" applyAlignment="1">
      <alignment vertical="center"/>
    </xf>
    <xf numFmtId="0" fontId="0" fillId="0" borderId="0" xfId="0" applyAlignment="1">
      <alignment/>
    </xf>
    <xf numFmtId="0" fontId="16" fillId="0" borderId="0" xfId="0" applyFont="1" applyBorder="1" applyAlignment="1">
      <alignment horizontal="distributed" vertical="center"/>
    </xf>
    <xf numFmtId="0" fontId="17" fillId="0" borderId="0" xfId="0" applyFont="1" applyFill="1" applyAlignment="1">
      <alignment vertical="center"/>
    </xf>
    <xf numFmtId="49" fontId="0" fillId="0" borderId="4" xfId="0" applyNumberFormat="1" applyBorder="1" applyAlignment="1">
      <alignment vertical="center"/>
    </xf>
    <xf numFmtId="49" fontId="0" fillId="0" borderId="4" xfId="0" applyNumberFormat="1" applyBorder="1" applyAlignment="1">
      <alignment horizontal="distributed" vertical="center"/>
    </xf>
    <xf numFmtId="49" fontId="0" fillId="0" borderId="0" xfId="0" applyNumberFormat="1" applyAlignment="1">
      <alignment vertical="center"/>
    </xf>
    <xf numFmtId="49" fontId="0" fillId="0" borderId="4" xfId="0" applyNumberFormat="1" applyBorder="1" applyAlignment="1">
      <alignment horizontal="center" vertical="distributed" textRotation="255"/>
    </xf>
    <xf numFmtId="49" fontId="0" fillId="0" borderId="4" xfId="0" applyNumberFormat="1" applyBorder="1" applyAlignment="1">
      <alignment horizontal="center" vertical="center"/>
    </xf>
    <xf numFmtId="49" fontId="0" fillId="0" borderId="0" xfId="0" applyNumberFormat="1" applyAlignment="1">
      <alignment horizontal="right" vertical="center"/>
    </xf>
    <xf numFmtId="49" fontId="0" fillId="0" borderId="4" xfId="0" applyNumberFormat="1" applyFont="1" applyBorder="1" applyAlignment="1">
      <alignment horizontal="center" vertical="distributed" textRotation="255"/>
    </xf>
    <xf numFmtId="49" fontId="0" fillId="0" borderId="4" xfId="0" applyNumberFormat="1" applyFont="1" applyBorder="1" applyAlignment="1">
      <alignment horizontal="center" vertical="center"/>
    </xf>
    <xf numFmtId="49" fontId="16" fillId="0" borderId="0" xfId="0" applyNumberFormat="1" applyFont="1" applyAlignment="1">
      <alignment vertical="center"/>
    </xf>
    <xf numFmtId="49" fontId="0" fillId="0" borderId="0" xfId="0" applyNumberFormat="1" applyFont="1" applyAlignment="1">
      <alignment vertical="center"/>
    </xf>
    <xf numFmtId="49" fontId="1" fillId="0" borderId="4" xfId="0" applyNumberFormat="1" applyFont="1" applyBorder="1" applyAlignment="1">
      <alignment horizontal="center" vertical="center"/>
    </xf>
    <xf numFmtId="49" fontId="31" fillId="0" borderId="0" xfId="0" applyNumberFormat="1" applyFont="1" applyAlignment="1">
      <alignment vertical="center"/>
    </xf>
    <xf numFmtId="49" fontId="31" fillId="0" borderId="0" xfId="0" applyNumberFormat="1" applyFont="1" applyBorder="1" applyAlignment="1">
      <alignment vertical="center"/>
    </xf>
    <xf numFmtId="49" fontId="24" fillId="0" borderId="0" xfId="0" applyNumberFormat="1" applyFont="1" applyAlignment="1">
      <alignment vertical="center"/>
    </xf>
    <xf numFmtId="49" fontId="0" fillId="0" borderId="0" xfId="0" applyNumberFormat="1" applyBorder="1" applyAlignment="1">
      <alignment vertical="center"/>
    </xf>
    <xf numFmtId="49" fontId="0" fillId="0" borderId="4" xfId="0" applyNumberFormat="1" applyBorder="1" applyAlignment="1" quotePrefix="1">
      <alignment horizontal="center" vertical="center"/>
    </xf>
    <xf numFmtId="49" fontId="0" fillId="0" borderId="13" xfId="0" applyNumberFormat="1" applyBorder="1" applyAlignment="1">
      <alignment vertical="center"/>
    </xf>
    <xf numFmtId="49" fontId="0" fillId="0" borderId="13" xfId="0" applyNumberFormat="1" applyBorder="1" applyAlignment="1" quotePrefix="1">
      <alignment horizontal="center" vertical="center"/>
    </xf>
    <xf numFmtId="49" fontId="0" fillId="0" borderId="4" xfId="0" applyNumberFormat="1" applyAlignment="1" quotePrefix="1">
      <alignment horizontal="center" vertical="center"/>
    </xf>
    <xf numFmtId="49" fontId="0" fillId="0" borderId="19" xfId="0" applyNumberFormat="1" applyAlignment="1">
      <alignment vertical="center"/>
    </xf>
    <xf numFmtId="49" fontId="0" fillId="0" borderId="1" xfId="0" applyNumberFormat="1" applyAlignment="1">
      <alignment vertical="center"/>
    </xf>
    <xf numFmtId="49" fontId="0" fillId="0" borderId="1" xfId="0" applyNumberFormat="1" applyFill="1" applyAlignment="1">
      <alignment vertical="center"/>
    </xf>
    <xf numFmtId="49" fontId="18" fillId="0" borderId="5" xfId="0" applyNumberFormat="1" applyFont="1" applyAlignment="1">
      <alignment vertical="center"/>
    </xf>
    <xf numFmtId="49" fontId="14" fillId="0" borderId="5" xfId="0" applyNumberFormat="1" applyFont="1" applyAlignment="1">
      <alignment vertical="center"/>
    </xf>
    <xf numFmtId="49" fontId="0" fillId="0" borderId="5" xfId="0" applyNumberFormat="1" applyAlignment="1">
      <alignment vertical="center"/>
    </xf>
    <xf numFmtId="180" fontId="29" fillId="0" borderId="25" xfId="0" applyNumberFormat="1" applyFont="1" applyBorder="1" applyAlignment="1">
      <alignment vertical="center"/>
    </xf>
    <xf numFmtId="180" fontId="29" fillId="0" borderId="0" xfId="0" applyNumberFormat="1" applyFont="1" applyAlignment="1">
      <alignment vertical="center"/>
    </xf>
    <xf numFmtId="180" fontId="29" fillId="0" borderId="0" xfId="0" applyNumberFormat="1" applyFont="1" applyBorder="1" applyAlignment="1">
      <alignment vertical="center"/>
    </xf>
    <xf numFmtId="180" fontId="30" fillId="0" borderId="10" xfId="0" applyNumberFormat="1" applyFont="1" applyAlignment="1">
      <alignment vertical="center"/>
    </xf>
    <xf numFmtId="180" fontId="30" fillId="0" borderId="0" xfId="0" applyNumberFormat="1" applyFont="1" applyAlignment="1">
      <alignment vertical="center"/>
    </xf>
    <xf numFmtId="180" fontId="30" fillId="0" borderId="0" xfId="0" applyNumberFormat="1" applyFont="1" applyBorder="1" applyAlignment="1">
      <alignment vertical="center"/>
    </xf>
    <xf numFmtId="180" fontId="30" fillId="0" borderId="10" xfId="0" applyNumberFormat="1" applyFont="1" applyBorder="1" applyAlignment="1">
      <alignment vertical="center"/>
    </xf>
    <xf numFmtId="180" fontId="30" fillId="0" borderId="19" xfId="0" applyNumberFormat="1" applyFont="1" applyBorder="1" applyAlignment="1">
      <alignment vertical="center"/>
    </xf>
    <xf numFmtId="180" fontId="30" fillId="0" borderId="1" xfId="0" applyNumberFormat="1" applyFont="1" applyBorder="1" applyAlignment="1">
      <alignment vertical="center"/>
    </xf>
    <xf numFmtId="180" fontId="32" fillId="0" borderId="10" xfId="0" applyNumberFormat="1" applyFont="1" applyAlignment="1">
      <alignment vertical="center"/>
    </xf>
    <xf numFmtId="180" fontId="32" fillId="0" borderId="0" xfId="0" applyNumberFormat="1" applyFont="1" applyAlignment="1">
      <alignment vertical="center"/>
    </xf>
    <xf numFmtId="180" fontId="32" fillId="0" borderId="0" xfId="0" applyNumberFormat="1" applyFont="1" applyBorder="1" applyAlignment="1">
      <alignmen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1" xfId="0" applyFont="1" applyBorder="1" applyAlignment="1">
      <alignment horizontal="left" vertical="center"/>
    </xf>
    <xf numFmtId="0" fontId="0" fillId="0" borderId="1" xfId="0" applyFont="1" applyBorder="1" applyAlignment="1">
      <alignment vertical="center"/>
    </xf>
    <xf numFmtId="38" fontId="33" fillId="0" borderId="0" xfId="17" applyFont="1" applyFill="1" applyAlignment="1">
      <alignment/>
    </xf>
    <xf numFmtId="38" fontId="16" fillId="0" borderId="0" xfId="17" applyFont="1" applyAlignment="1">
      <alignment vertical="center"/>
    </xf>
    <xf numFmtId="38" fontId="34" fillId="0" borderId="0" xfId="17" applyFont="1" applyFill="1" applyAlignment="1">
      <alignment/>
    </xf>
    <xf numFmtId="38" fontId="33" fillId="0" borderId="0" xfId="17" applyFont="1" applyFill="1" applyBorder="1" applyAlignment="1">
      <alignment/>
    </xf>
    <xf numFmtId="38" fontId="22" fillId="0" borderId="0" xfId="17" applyFont="1" applyBorder="1" applyAlignment="1">
      <alignment horizontal="right" vertical="center"/>
    </xf>
    <xf numFmtId="196" fontId="33" fillId="0" borderId="0" xfId="17" applyNumberFormat="1" applyFont="1" applyFill="1" applyAlignment="1">
      <alignment/>
    </xf>
    <xf numFmtId="196" fontId="16" fillId="0" borderId="0" xfId="17" applyNumberFormat="1" applyFont="1" applyAlignment="1">
      <alignment vertical="center"/>
    </xf>
    <xf numFmtId="38" fontId="0" fillId="0" borderId="0" xfId="17" applyAlignment="1">
      <alignment horizontal="right" vertical="center"/>
    </xf>
    <xf numFmtId="38" fontId="22" fillId="0" borderId="10" xfId="17" applyFont="1" applyAlignment="1">
      <alignment horizontal="right" vertical="center"/>
    </xf>
    <xf numFmtId="38" fontId="22" fillId="0" borderId="0" xfId="17" applyFont="1" applyAlignment="1">
      <alignment horizontal="right" vertical="center"/>
    </xf>
    <xf numFmtId="38" fontId="0" fillId="0" borderId="0" xfId="17" applyAlignment="1">
      <alignment vertical="center"/>
    </xf>
    <xf numFmtId="185" fontId="33" fillId="0" borderId="0" xfId="17" applyNumberFormat="1" applyFont="1" applyFill="1" applyAlignment="1">
      <alignment/>
    </xf>
    <xf numFmtId="38" fontId="34" fillId="0" borderId="0" xfId="17" applyFont="1" applyFill="1" applyBorder="1" applyAlignment="1">
      <alignment/>
    </xf>
    <xf numFmtId="185" fontId="22" fillId="0" borderId="10" xfId="17" applyNumberFormat="1" applyFont="1" applyBorder="1" applyAlignment="1">
      <alignment vertical="center"/>
    </xf>
    <xf numFmtId="185" fontId="22" fillId="0" borderId="0" xfId="17" applyNumberFormat="1" applyFont="1" applyBorder="1" applyAlignment="1">
      <alignment vertical="center"/>
    </xf>
    <xf numFmtId="3" fontId="0" fillId="0" borderId="10" xfId="0" applyNumberFormat="1" applyBorder="1" applyAlignment="1">
      <alignment vertical="center"/>
    </xf>
    <xf numFmtId="0" fontId="0" fillId="0" borderId="0" xfId="0" applyBorder="1" applyAlignment="1">
      <alignment/>
    </xf>
    <xf numFmtId="0" fontId="0" fillId="0" borderId="1" xfId="0" applyBorder="1" applyAlignment="1">
      <alignment/>
    </xf>
    <xf numFmtId="0" fontId="0" fillId="0" borderId="5" xfId="0" applyBorder="1" applyAlignment="1">
      <alignment/>
    </xf>
    <xf numFmtId="0" fontId="35" fillId="0" borderId="0" xfId="0" applyFont="1" applyBorder="1" applyAlignment="1">
      <alignment horizontal="distributed" vertical="center"/>
    </xf>
    <xf numFmtId="0" fontId="17" fillId="0" borderId="0" xfId="0" applyFont="1" applyBorder="1" applyAlignment="1">
      <alignment horizontal="center" vertical="center" wrapText="1"/>
    </xf>
    <xf numFmtId="0" fontId="24" fillId="0" borderId="0" xfId="0" applyFont="1" applyBorder="1" applyAlignment="1">
      <alignment/>
    </xf>
    <xf numFmtId="3" fontId="8" fillId="0" borderId="10" xfId="0" applyNumberFormat="1"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Border="1" applyAlignment="1">
      <alignment vertical="center"/>
    </xf>
    <xf numFmtId="3" fontId="8" fillId="0" borderId="0" xfId="0" applyNumberFormat="1" applyFont="1" applyBorder="1" applyAlignment="1">
      <alignment vertical="center"/>
    </xf>
    <xf numFmtId="3" fontId="0" fillId="0" borderId="0" xfId="0" applyBorder="1" applyAlignment="1">
      <alignment horizontal="right" vertical="center"/>
    </xf>
    <xf numFmtId="0" fontId="0" fillId="0" borderId="0" xfId="0" applyAlignment="1">
      <alignment vertical="top" wrapText="1"/>
    </xf>
    <xf numFmtId="0" fontId="0" fillId="0" borderId="0" xfId="0" applyFill="1" applyBorder="1" applyAlignment="1">
      <alignment vertical="top"/>
    </xf>
    <xf numFmtId="0" fontId="0" fillId="0" borderId="0" xfId="0" applyBorder="1" applyAlignment="1">
      <alignment vertical="top"/>
    </xf>
    <xf numFmtId="0" fontId="0" fillId="0" borderId="0" xfId="0" applyAlignment="1">
      <alignment vertical="top"/>
    </xf>
    <xf numFmtId="0" fontId="0" fillId="0" borderId="5" xfId="0" applyBorder="1" applyAlignment="1">
      <alignment/>
    </xf>
    <xf numFmtId="3"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3" fontId="11" fillId="0" borderId="0" xfId="0" applyFont="1" applyAlignment="1">
      <alignment vertical="center"/>
    </xf>
    <xf numFmtId="3" fontId="11" fillId="0" borderId="0" xfId="0" applyFont="1" applyAlignment="1" applyProtection="1">
      <alignment vertical="center"/>
      <protection locked="0"/>
    </xf>
    <xf numFmtId="0" fontId="11" fillId="0" borderId="0" xfId="0" applyFont="1" applyAlignment="1">
      <alignment vertical="center"/>
    </xf>
    <xf numFmtId="3" fontId="11" fillId="0" borderId="0" xfId="0" applyNumberFormat="1" applyFont="1" applyAlignment="1">
      <alignment vertical="center"/>
    </xf>
    <xf numFmtId="0" fontId="11" fillId="0" borderId="1" xfId="0" applyFont="1" applyAlignment="1">
      <alignment/>
    </xf>
    <xf numFmtId="0" fontId="11" fillId="0" borderId="2" xfId="0" applyFont="1" applyAlignment="1">
      <alignment vertical="center"/>
    </xf>
    <xf numFmtId="0" fontId="11" fillId="0" borderId="3" xfId="0" applyFont="1" applyAlignment="1">
      <alignment vertical="center"/>
    </xf>
    <xf numFmtId="0" fontId="11" fillId="0" borderId="8" xfId="0" applyFont="1" applyAlignment="1">
      <alignment vertical="center"/>
    </xf>
    <xf numFmtId="0" fontId="11" fillId="0" borderId="4" xfId="0" applyFont="1" applyAlignment="1">
      <alignment horizontal="center" vertical="center" wrapText="1"/>
    </xf>
    <xf numFmtId="0" fontId="11" fillId="0" borderId="9" xfId="0" applyFont="1" applyAlignment="1">
      <alignment vertical="center"/>
    </xf>
    <xf numFmtId="0" fontId="11" fillId="0" borderId="0" xfId="0" applyFont="1" applyAlignment="1">
      <alignment horizontal="distributed" vertical="center"/>
    </xf>
    <xf numFmtId="0" fontId="11" fillId="0" borderId="4" xfId="0" applyFont="1" applyAlignment="1">
      <alignment vertical="center"/>
    </xf>
    <xf numFmtId="3" fontId="11" fillId="0" borderId="10" xfId="0" applyFont="1" applyAlignment="1">
      <alignment vertical="center"/>
    </xf>
    <xf numFmtId="0" fontId="11" fillId="0" borderId="11" xfId="0" applyFont="1" applyAlignment="1">
      <alignment vertical="center"/>
    </xf>
    <xf numFmtId="0" fontId="11" fillId="0" borderId="4" xfId="0" applyFont="1" applyAlignment="1">
      <alignment horizontal="distributed" vertical="center" wrapText="1"/>
    </xf>
    <xf numFmtId="0" fontId="11" fillId="0" borderId="1" xfId="0" applyFont="1" applyAlignment="1">
      <alignment vertical="center"/>
    </xf>
    <xf numFmtId="0" fontId="11" fillId="0" borderId="12" xfId="0" applyFont="1" applyAlignment="1">
      <alignment vertical="center"/>
    </xf>
    <xf numFmtId="0" fontId="11" fillId="0" borderId="13" xfId="0" applyFont="1" applyAlignment="1">
      <alignment horizontal="right" vertical="center"/>
    </xf>
    <xf numFmtId="0" fontId="11" fillId="0" borderId="5" xfId="0" applyFont="1" applyAlignment="1">
      <alignment/>
    </xf>
    <xf numFmtId="0" fontId="11" fillId="0" borderId="0" xfId="0" applyFont="1" applyAlignment="1">
      <alignment/>
    </xf>
    <xf numFmtId="38" fontId="0" fillId="0" borderId="0" xfId="0" applyNumberFormat="1" applyBorder="1" applyAlignment="1">
      <alignment horizontal="center" vertical="center"/>
    </xf>
    <xf numFmtId="0" fontId="15" fillId="0" borderId="4" xfId="0" applyFont="1" applyFill="1" applyAlignment="1">
      <alignment vertical="center"/>
    </xf>
    <xf numFmtId="0" fontId="18" fillId="0" borderId="5" xfId="0" applyFont="1" applyBorder="1" applyAlignment="1">
      <alignment vertical="center"/>
    </xf>
    <xf numFmtId="38" fontId="0" fillId="0" borderId="0" xfId="0" applyNumberFormat="1" applyAlignment="1">
      <alignment vertical="center"/>
    </xf>
    <xf numFmtId="38" fontId="14" fillId="0" borderId="0" xfId="0" applyNumberFormat="1" applyFont="1" applyAlignment="1">
      <alignment vertical="center"/>
    </xf>
    <xf numFmtId="38" fontId="0" fillId="0" borderId="0" xfId="0" applyNumberFormat="1" applyAlignment="1">
      <alignment horizontal="right" vertical="center"/>
    </xf>
    <xf numFmtId="0" fontId="0" fillId="0" borderId="0" xfId="0" applyAlignment="1">
      <alignment horizontal="center" vertical="center"/>
    </xf>
    <xf numFmtId="3" fontId="0" fillId="0" borderId="0" xfId="0" applyFont="1" applyBorder="1" applyAlignment="1">
      <alignment horizontal="right" vertical="center"/>
    </xf>
    <xf numFmtId="0" fontId="0" fillId="0" borderId="13" xfId="0" applyFont="1" applyBorder="1" applyAlignment="1">
      <alignment vertical="center"/>
    </xf>
    <xf numFmtId="38" fontId="13" fillId="0" borderId="0" xfId="0" applyNumberFormat="1" applyFont="1" applyBorder="1" applyAlignment="1">
      <alignment horizontal="right" vertical="center"/>
    </xf>
    <xf numFmtId="38" fontId="0" fillId="0" borderId="0" xfId="17" applyFont="1" applyBorder="1" applyAlignment="1">
      <alignment horizontal="center" vertical="center"/>
    </xf>
    <xf numFmtId="38" fontId="0" fillId="0" borderId="0" xfId="0" applyNumberFormat="1" applyBorder="1" applyAlignment="1">
      <alignment vertical="center"/>
    </xf>
    <xf numFmtId="0" fontId="0" fillId="0" borderId="26"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Fill="1" applyAlignment="1">
      <alignment horizontal="center"/>
    </xf>
    <xf numFmtId="183" fontId="18" fillId="0" borderId="0" xfId="0" applyNumberFormat="1" applyFont="1" applyBorder="1" applyAlignment="1">
      <alignment horizontal="center" vertical="center"/>
    </xf>
    <xf numFmtId="183" fontId="18" fillId="0" borderId="7" xfId="0" applyNumberFormat="1" applyFont="1" applyBorder="1" applyAlignment="1">
      <alignment horizontal="center" vertical="center"/>
    </xf>
    <xf numFmtId="38" fontId="0" fillId="0" borderId="8" xfId="17" applyFont="1" applyBorder="1" applyAlignment="1">
      <alignment horizontal="right" vertical="center"/>
    </xf>
    <xf numFmtId="3" fontId="0" fillId="0" borderId="13" xfId="0" applyFont="1" applyBorder="1" applyAlignment="1">
      <alignment horizontal="right" vertical="center"/>
    </xf>
    <xf numFmtId="0" fontId="14" fillId="0" borderId="1" xfId="0" applyFont="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26" fillId="0" borderId="0" xfId="0" applyFont="1" applyBorder="1" applyAlignment="1">
      <alignment horizontal="right" vertical="center"/>
    </xf>
    <xf numFmtId="0" fontId="0" fillId="0" borderId="0" xfId="0" applyBorder="1" applyAlignment="1">
      <alignment horizontal="center" vertical="distributed" textRotation="255"/>
    </xf>
    <xf numFmtId="49" fontId="0" fillId="0" borderId="0" xfId="0" applyNumberFormat="1" applyFill="1" applyBorder="1" applyAlignment="1">
      <alignment vertical="center"/>
    </xf>
    <xf numFmtId="0" fontId="14" fillId="0" borderId="4" xfId="0" applyFont="1" applyBorder="1" applyAlignment="1">
      <alignment vertical="center"/>
    </xf>
    <xf numFmtId="0" fontId="0" fillId="0" borderId="1" xfId="0" applyBorder="1" applyAlignment="1">
      <alignment vertical="center"/>
    </xf>
    <xf numFmtId="0" fontId="14" fillId="0" borderId="1" xfId="0" applyFont="1" applyBorder="1" applyAlignment="1">
      <alignment vertical="center"/>
    </xf>
    <xf numFmtId="38" fontId="33" fillId="0" borderId="0" xfId="17" applyFont="1" applyFill="1" applyBorder="1" applyAlignment="1">
      <alignment/>
    </xf>
    <xf numFmtId="196" fontId="33" fillId="0" borderId="0" xfId="17" applyNumberFormat="1" applyFont="1" applyFill="1" applyBorder="1" applyAlignment="1">
      <alignment/>
    </xf>
    <xf numFmtId="38" fontId="34" fillId="0" borderId="0" xfId="17" applyFont="1" applyFill="1" applyBorder="1" applyAlignment="1">
      <alignment/>
    </xf>
    <xf numFmtId="0" fontId="14" fillId="0" borderId="5" xfId="0" applyFont="1" applyAlignment="1">
      <alignment vertical="center"/>
    </xf>
    <xf numFmtId="0" fontId="14" fillId="0" borderId="0" xfId="0" applyFont="1" applyBorder="1" applyAlignment="1">
      <alignment vertical="center"/>
    </xf>
    <xf numFmtId="185" fontId="33" fillId="0" borderId="0" xfId="17" applyNumberFormat="1" applyFont="1" applyFill="1" applyBorder="1" applyAlignment="1">
      <alignment/>
    </xf>
    <xf numFmtId="38" fontId="0" fillId="0" borderId="0" xfId="17" applyBorder="1" applyAlignment="1">
      <alignment horizontal="right" vertical="center"/>
    </xf>
    <xf numFmtId="38" fontId="0" fillId="0" borderId="0" xfId="17" applyBorder="1" applyAlignment="1">
      <alignment vertical="center"/>
    </xf>
    <xf numFmtId="183" fontId="0" fillId="0" borderId="0" xfId="0" applyNumberFormat="1" applyFont="1" applyAlignment="1">
      <alignment vertical="center"/>
    </xf>
    <xf numFmtId="183" fontId="0" fillId="0" borderId="0" xfId="0" applyNumberFormat="1" applyFont="1" applyAlignment="1">
      <alignment vertical="center"/>
    </xf>
    <xf numFmtId="183" fontId="36" fillId="0" borderId="0" xfId="0" applyNumberFormat="1" applyFont="1" applyBorder="1" applyAlignment="1">
      <alignment horizontal="distributed" vertical="center"/>
    </xf>
    <xf numFmtId="185" fontId="36" fillId="0" borderId="0" xfId="0" applyNumberFormat="1" applyFont="1" applyBorder="1" applyAlignment="1">
      <alignment horizontal="distributed" vertical="center"/>
    </xf>
    <xf numFmtId="0" fontId="36" fillId="0" borderId="0" xfId="0" applyFont="1" applyAlignment="1">
      <alignment horizontal="distributed" vertical="center"/>
    </xf>
    <xf numFmtId="183" fontId="19" fillId="0" borderId="0" xfId="0" applyNumberFormat="1" applyFont="1" applyBorder="1" applyAlignment="1">
      <alignment horizontal="distributed" vertical="center"/>
    </xf>
    <xf numFmtId="183" fontId="17" fillId="0" borderId="0" xfId="0" applyNumberFormat="1" applyFont="1" applyBorder="1" applyAlignment="1">
      <alignment horizontal="distributed" vertical="center"/>
    </xf>
    <xf numFmtId="0" fontId="17" fillId="0" borderId="0" xfId="0" applyFont="1" applyAlignment="1">
      <alignment horizontal="distributed" vertical="center"/>
    </xf>
    <xf numFmtId="0" fontId="25" fillId="0" borderId="0" xfId="0" applyFont="1" applyAlignment="1">
      <alignment/>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183" fontId="0" fillId="0" borderId="1" xfId="0" applyNumberFormat="1" applyFont="1" applyAlignment="1">
      <alignment vertical="center"/>
    </xf>
    <xf numFmtId="183" fontId="0" fillId="0" borderId="0" xfId="0" applyNumberFormat="1" applyFont="1" applyBorder="1" applyAlignment="1">
      <alignment vertical="center"/>
    </xf>
    <xf numFmtId="183" fontId="0" fillId="0" borderId="0" xfId="0" applyNumberFormat="1" applyFont="1" applyBorder="1" applyAlignment="1">
      <alignment horizontal="distributed" vertical="center"/>
    </xf>
    <xf numFmtId="183" fontId="0" fillId="0" borderId="4" xfId="0" applyNumberFormat="1" applyFont="1" applyBorder="1" applyAlignment="1">
      <alignment vertical="center"/>
    </xf>
    <xf numFmtId="183" fontId="0" fillId="0" borderId="10" xfId="0" applyNumberFormat="1" applyFont="1" applyBorder="1" applyAlignment="1">
      <alignment vertical="center"/>
    </xf>
    <xf numFmtId="183" fontId="0" fillId="0" borderId="0" xfId="0" applyNumberFormat="1" applyFont="1" applyAlignment="1">
      <alignment vertical="center"/>
    </xf>
    <xf numFmtId="183" fontId="0" fillId="0" borderId="4" xfId="0" applyNumberFormat="1" applyFont="1" applyAlignment="1">
      <alignment vertical="center"/>
    </xf>
    <xf numFmtId="185" fontId="0" fillId="0" borderId="0" xfId="0" applyNumberFormat="1" applyFont="1" applyAlignment="1">
      <alignment vertical="center"/>
    </xf>
    <xf numFmtId="185" fontId="0" fillId="0" borderId="4" xfId="0" applyNumberFormat="1" applyFont="1" applyAlignment="1">
      <alignment vertical="center"/>
    </xf>
    <xf numFmtId="38" fontId="0" fillId="0" borderId="10" xfId="17" applyFont="1" applyAlignment="1">
      <alignment horizontal="right" vertical="center"/>
    </xf>
    <xf numFmtId="38" fontId="0" fillId="0" borderId="0" xfId="17" applyFont="1" applyAlignment="1">
      <alignment horizontal="right" vertical="center"/>
    </xf>
    <xf numFmtId="183" fontId="0" fillId="0" borderId="4" xfId="0" applyNumberFormat="1" applyFont="1" applyAlignment="1">
      <alignment vertical="center"/>
    </xf>
    <xf numFmtId="38" fontId="0" fillId="0" borderId="10" xfId="17" applyFont="1" applyAlignment="1">
      <alignment vertical="center"/>
    </xf>
    <xf numFmtId="38" fontId="0" fillId="0" borderId="0" xfId="17" applyFont="1" applyAlignment="1">
      <alignment vertical="center"/>
    </xf>
    <xf numFmtId="183" fontId="0" fillId="0" borderId="1" xfId="0" applyNumberFormat="1" applyFont="1" applyBorder="1" applyAlignment="1">
      <alignment vertical="center"/>
    </xf>
    <xf numFmtId="183" fontId="0" fillId="0" borderId="1" xfId="0" applyNumberFormat="1" applyFont="1" applyBorder="1" applyAlignment="1">
      <alignment horizontal="distributed" vertical="center"/>
    </xf>
    <xf numFmtId="183" fontId="0" fillId="0" borderId="13" xfId="0" applyNumberFormat="1" applyFont="1" applyAlignment="1">
      <alignment vertical="center"/>
    </xf>
    <xf numFmtId="183" fontId="0" fillId="0" borderId="19" xfId="0" applyNumberFormat="1" applyFont="1" applyAlignment="1">
      <alignment vertical="center"/>
    </xf>
    <xf numFmtId="183" fontId="0" fillId="0" borderId="5" xfId="0" applyNumberFormat="1" applyFont="1" applyBorder="1" applyAlignment="1">
      <alignment vertical="center"/>
    </xf>
    <xf numFmtId="183" fontId="0" fillId="0" borderId="5" xfId="0" applyNumberFormat="1" applyFont="1" applyBorder="1" applyAlignment="1">
      <alignment horizontal="distributed" vertical="center"/>
    </xf>
    <xf numFmtId="0" fontId="0" fillId="0" borderId="0" xfId="0" applyNumberFormat="1" applyFont="1" applyBorder="1" applyAlignment="1">
      <alignment vertical="center"/>
    </xf>
    <xf numFmtId="183" fontId="0" fillId="0" borderId="0" xfId="0" applyNumberFormat="1" applyFont="1" applyAlignment="1">
      <alignment horizontal="distributed" vertical="center"/>
    </xf>
    <xf numFmtId="183" fontId="0" fillId="0" borderId="0" xfId="0" applyNumberFormat="1" applyFont="1" applyFill="1" applyAlignment="1">
      <alignment vertical="center"/>
    </xf>
    <xf numFmtId="0" fontId="38" fillId="0" borderId="0" xfId="0" applyFont="1" applyAlignment="1">
      <alignment vertical="center"/>
    </xf>
    <xf numFmtId="0" fontId="39" fillId="0" borderId="0" xfId="0" applyFont="1" applyAlignment="1">
      <alignment vertical="center"/>
    </xf>
    <xf numFmtId="38" fontId="39" fillId="0" borderId="0" xfId="0" applyNumberFormat="1" applyFont="1" applyAlignment="1">
      <alignment horizontal="right" vertical="center"/>
    </xf>
    <xf numFmtId="0" fontId="8" fillId="0" borderId="10" xfId="0" applyFont="1" applyBorder="1" applyAlignment="1">
      <alignment horizontal="center" vertical="center"/>
    </xf>
    <xf numFmtId="0" fontId="8" fillId="0" borderId="10" xfId="0" applyFont="1" applyAlignment="1">
      <alignment horizontal="center" vertical="center"/>
    </xf>
    <xf numFmtId="200" fontId="0" fillId="0" borderId="1" xfId="0" applyNumberFormat="1" applyFont="1" applyFill="1" applyBorder="1" applyAlignment="1">
      <alignment horizontal="right" vertical="center"/>
    </xf>
    <xf numFmtId="200" fontId="0" fillId="0" borderId="1" xfId="0" applyNumberFormat="1" applyFont="1" applyBorder="1" applyAlignment="1">
      <alignment horizontal="right" vertical="center"/>
    </xf>
    <xf numFmtId="200" fontId="0" fillId="0" borderId="0" xfId="0" applyNumberFormat="1" applyFont="1" applyBorder="1" applyAlignment="1">
      <alignment horizontal="right" vertical="center"/>
    </xf>
    <xf numFmtId="200" fontId="0" fillId="0" borderId="13" xfId="0" applyNumberFormat="1" applyFont="1" applyBorder="1" applyAlignment="1">
      <alignment horizontal="right" vertical="center"/>
    </xf>
    <xf numFmtId="38" fontId="0" fillId="0" borderId="0" xfId="17" applyFont="1" applyFill="1" applyAlignment="1">
      <alignment horizontal="right" vertical="center"/>
    </xf>
    <xf numFmtId="38" fontId="0" fillId="0" borderId="0" xfId="17" applyFont="1" applyFill="1" applyBorder="1" applyAlignment="1">
      <alignment horizontal="right" vertical="center"/>
    </xf>
    <xf numFmtId="38" fontId="28" fillId="0" borderId="0" xfId="17" applyFont="1" applyBorder="1" applyAlignment="1">
      <alignment horizontal="right" vertical="center"/>
    </xf>
    <xf numFmtId="38" fontId="0" fillId="0" borderId="0" xfId="17" applyFont="1" applyAlignment="1">
      <alignment horizontal="right" vertical="center"/>
    </xf>
    <xf numFmtId="38" fontId="28" fillId="0" borderId="0" xfId="17" applyFont="1" applyBorder="1" applyAlignment="1">
      <alignment horizontal="right"/>
    </xf>
    <xf numFmtId="38" fontId="0" fillId="0" borderId="0" xfId="17" applyFont="1" applyBorder="1" applyAlignment="1">
      <alignment horizontal="right" vertical="center"/>
    </xf>
    <xf numFmtId="0" fontId="0" fillId="0" borderId="1" xfId="0" applyFont="1" applyFill="1" applyAlignment="1">
      <alignment horizontal="right" vertical="center"/>
    </xf>
    <xf numFmtId="38" fontId="0" fillId="0" borderId="1" xfId="17" applyFont="1" applyAlignment="1">
      <alignment horizontal="right" vertical="center"/>
    </xf>
    <xf numFmtId="0" fontId="0" fillId="0" borderId="1" xfId="0" applyFont="1" applyAlignment="1">
      <alignment horizontal="right" vertical="center"/>
    </xf>
    <xf numFmtId="0" fontId="0" fillId="0" borderId="1" xfId="0" applyFont="1" applyBorder="1" applyAlignment="1">
      <alignment horizontal="right" vertical="center"/>
    </xf>
    <xf numFmtId="3" fontId="0" fillId="0" borderId="13" xfId="0" applyFont="1" applyAlignment="1">
      <alignment horizontal="right" vertical="center"/>
    </xf>
    <xf numFmtId="0" fontId="0" fillId="0" borderId="0" xfId="0" applyNumberFormat="1" applyFont="1" applyAlignment="1">
      <alignment horizontal="right" vertical="center"/>
    </xf>
    <xf numFmtId="38" fontId="28" fillId="0" borderId="0" xfId="17" applyFont="1" applyAlignment="1">
      <alignment horizontal="right" vertical="center"/>
    </xf>
    <xf numFmtId="0" fontId="0" fillId="0" borderId="9" xfId="0" applyFont="1" applyBorder="1" applyAlignment="1">
      <alignment horizontal="center" vertical="center"/>
    </xf>
    <xf numFmtId="0" fontId="14" fillId="0" borderId="1" xfId="0" applyFont="1" applyBorder="1" applyAlignment="1">
      <alignment horizontal="right" vertical="center"/>
    </xf>
    <xf numFmtId="38" fontId="28" fillId="0" borderId="4" xfId="17" applyFont="1" applyBorder="1" applyAlignment="1">
      <alignment horizontal="right" vertical="center"/>
    </xf>
    <xf numFmtId="200" fontId="28" fillId="0" borderId="0" xfId="17" applyNumberFormat="1" applyFont="1" applyBorder="1" applyAlignment="1">
      <alignment horizontal="right" vertical="center"/>
    </xf>
    <xf numFmtId="0" fontId="8" fillId="0" borderId="4" xfId="0" applyFont="1" applyAlignment="1">
      <alignment vertical="center"/>
    </xf>
    <xf numFmtId="0" fontId="8" fillId="0" borderId="15" xfId="0" applyFont="1" applyAlignment="1">
      <alignment horizontal="right" vertical="center"/>
    </xf>
    <xf numFmtId="0" fontId="40" fillId="0" borderId="15" xfId="0" applyFont="1" applyAlignment="1">
      <alignment vertical="center"/>
    </xf>
    <xf numFmtId="38" fontId="8" fillId="0" borderId="0" xfId="17" applyFont="1" applyAlignment="1">
      <alignment horizontal="right" vertical="center"/>
    </xf>
    <xf numFmtId="38" fontId="8" fillId="0" borderId="0" xfId="17" applyFont="1" applyBorder="1" applyAlignment="1">
      <alignment horizontal="right" vertical="center"/>
    </xf>
    <xf numFmtId="38" fontId="8" fillId="0" borderId="4" xfId="17" applyFont="1" applyAlignment="1">
      <alignment horizontal="right" vertical="center"/>
    </xf>
    <xf numFmtId="38" fontId="8" fillId="0" borderId="0" xfId="17" applyFont="1" applyFill="1" applyBorder="1" applyAlignment="1">
      <alignment horizontal="right" vertical="center"/>
    </xf>
    <xf numFmtId="0" fontId="0" fillId="0" borderId="10" xfId="0" applyFont="1" applyAlignment="1">
      <alignment horizontal="center" vertical="center"/>
    </xf>
    <xf numFmtId="0" fontId="0" fillId="0" borderId="0" xfId="0" applyFont="1" applyBorder="1" applyAlignment="1">
      <alignment vertical="center"/>
    </xf>
    <xf numFmtId="0" fontId="0" fillId="0" borderId="15" xfId="0" applyFont="1" applyAlignment="1">
      <alignment horizontal="right" vertical="center"/>
    </xf>
    <xf numFmtId="0" fontId="0" fillId="0" borderId="4" xfId="0" applyFont="1" applyAlignment="1">
      <alignment vertical="center"/>
    </xf>
    <xf numFmtId="0" fontId="0" fillId="0" borderId="0" xfId="0" applyNumberFormat="1" applyFont="1" applyAlignment="1">
      <alignment horizontal="right" vertical="center"/>
    </xf>
    <xf numFmtId="0" fontId="15" fillId="0" borderId="15" xfId="0" applyFont="1" applyBorder="1" applyAlignment="1">
      <alignment vertical="center" wrapText="1"/>
    </xf>
    <xf numFmtId="0" fontId="0" fillId="0" borderId="1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Alignment="1">
      <alignment vertical="center"/>
    </xf>
    <xf numFmtId="0" fontId="0" fillId="0" borderId="10" xfId="0" applyFont="1" applyAlignment="1">
      <alignment vertical="center"/>
    </xf>
    <xf numFmtId="0" fontId="0" fillId="0" borderId="4" xfId="0" applyFont="1" applyBorder="1" applyAlignment="1">
      <alignment horizontal="right" vertical="center"/>
    </xf>
    <xf numFmtId="0" fontId="0" fillId="0" borderId="10" xfId="0" applyFont="1" applyBorder="1" applyAlignment="1">
      <alignment horizontal="center" vertical="center"/>
    </xf>
    <xf numFmtId="0" fontId="0" fillId="0" borderId="0" xfId="0" applyFont="1" applyFill="1" applyAlignment="1">
      <alignment vertical="center"/>
    </xf>
    <xf numFmtId="0" fontId="0" fillId="0" borderId="15" xfId="0" applyFont="1" applyBorder="1" applyAlignment="1">
      <alignment horizontal="right" vertical="center"/>
    </xf>
    <xf numFmtId="38" fontId="8" fillId="0" borderId="0" xfId="17" applyFont="1" applyFill="1" applyAlignment="1">
      <alignment horizontal="right" vertical="center"/>
    </xf>
    <xf numFmtId="0" fontId="0" fillId="0" borderId="0" xfId="0" applyFont="1" applyBorder="1" applyAlignment="1">
      <alignment horizontal="right" vertical="center"/>
    </xf>
    <xf numFmtId="200" fontId="0" fillId="0" borderId="0" xfId="17" applyNumberFormat="1" applyFont="1" applyAlignment="1">
      <alignment horizontal="right" vertical="center"/>
    </xf>
    <xf numFmtId="49" fontId="0" fillId="0" borderId="10" xfId="0" applyNumberFormat="1" applyFont="1" applyAlignment="1">
      <alignment horizontal="center" vertical="center"/>
    </xf>
    <xf numFmtId="49" fontId="0"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4" xfId="0" applyFont="1" applyFill="1" applyAlignment="1">
      <alignment vertical="center"/>
    </xf>
    <xf numFmtId="0" fontId="8" fillId="0" borderId="0" xfId="0" applyFont="1" applyBorder="1" applyAlignment="1">
      <alignment horizontal="right" vertical="center"/>
    </xf>
    <xf numFmtId="0" fontId="40" fillId="0" borderId="15" xfId="0" applyFont="1" applyBorder="1" applyAlignment="1">
      <alignment vertical="center"/>
    </xf>
    <xf numFmtId="38" fontId="0" fillId="0" borderId="4" xfId="17" applyFont="1" applyBorder="1" applyAlignment="1">
      <alignment horizontal="right" vertical="center"/>
    </xf>
    <xf numFmtId="0" fontId="0" fillId="0" borderId="0" xfId="0" applyFont="1" applyBorder="1" applyAlignment="1">
      <alignment horizontal="center" vertical="center"/>
    </xf>
    <xf numFmtId="38" fontId="0" fillId="0" borderId="4" xfId="17" applyFont="1" applyFill="1" applyBorder="1" applyAlignment="1">
      <alignment horizontal="right" vertical="center"/>
    </xf>
    <xf numFmtId="0" fontId="0" fillId="0" borderId="4" xfId="0" applyFont="1" applyBorder="1" applyAlignment="1">
      <alignment vertical="center"/>
    </xf>
    <xf numFmtId="0" fontId="0" fillId="0" borderId="0" xfId="0" applyFont="1" applyBorder="1" applyAlignment="1">
      <alignment horizontal="center" vertical="center"/>
    </xf>
    <xf numFmtId="200" fontId="0" fillId="0" borderId="0" xfId="17" applyNumberFormat="1" applyFont="1" applyFill="1" applyBorder="1" applyAlignment="1">
      <alignment horizontal="right" vertical="center"/>
    </xf>
    <xf numFmtId="200" fontId="0" fillId="0" borderId="4" xfId="17" applyNumberFormat="1" applyFont="1" applyBorder="1" applyAlignment="1">
      <alignment horizontal="right" vertical="center"/>
    </xf>
    <xf numFmtId="0" fontId="0" fillId="0" borderId="0" xfId="0" applyFont="1" applyAlignment="1">
      <alignment horizontal="center" vertical="center"/>
    </xf>
    <xf numFmtId="38" fontId="0" fillId="0" borderId="10" xfId="17" applyFont="1" applyBorder="1" applyAlignment="1">
      <alignment horizontal="right" vertical="center"/>
    </xf>
    <xf numFmtId="0" fontId="0" fillId="0" borderId="0" xfId="17" applyNumberFormat="1" applyFont="1" applyFill="1" applyAlignment="1">
      <alignment horizontal="center" vertical="center"/>
    </xf>
    <xf numFmtId="38" fontId="8" fillId="0" borderId="4" xfId="17" applyFont="1" applyFill="1" applyBorder="1" applyAlignment="1">
      <alignment horizontal="righ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8" fillId="0" borderId="15" xfId="0" applyFont="1" applyAlignment="1">
      <alignment vertical="center"/>
    </xf>
    <xf numFmtId="0" fontId="22" fillId="0" borderId="4" xfId="0" applyFont="1" applyAlignment="1">
      <alignment vertical="center"/>
    </xf>
    <xf numFmtId="0" fontId="22" fillId="0" borderId="15" xfId="0" applyFont="1" applyAlignment="1">
      <alignment horizontal="right" vertical="center"/>
    </xf>
    <xf numFmtId="0" fontId="41" fillId="0" borderId="15" xfId="0" applyFont="1" applyAlignment="1">
      <alignment vertical="center"/>
    </xf>
    <xf numFmtId="38" fontId="22" fillId="0" borderId="4" xfId="17" applyFont="1" applyAlignment="1">
      <alignment horizontal="right" vertical="center"/>
    </xf>
    <xf numFmtId="0" fontId="22" fillId="0" borderId="10" xfId="0" applyFont="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38" fontId="22" fillId="0" borderId="0" xfId="17" applyFont="1" applyFill="1" applyBorder="1" applyAlignment="1">
      <alignment horizontal="right" vertical="center"/>
    </xf>
    <xf numFmtId="0" fontId="22" fillId="0" borderId="4" xfId="0" applyFont="1" applyBorder="1" applyAlignment="1">
      <alignment vertical="center"/>
    </xf>
    <xf numFmtId="38" fontId="22" fillId="0" borderId="4" xfId="17" applyFont="1" applyFill="1" applyBorder="1" applyAlignment="1">
      <alignment horizontal="right" vertical="center"/>
    </xf>
    <xf numFmtId="0" fontId="22" fillId="0" borderId="0" xfId="0" applyFont="1" applyBorder="1" applyAlignment="1">
      <alignment horizontal="center" vertical="center"/>
    </xf>
    <xf numFmtId="0" fontId="1" fillId="0" borderId="15" xfId="0" applyFont="1" applyAlignment="1">
      <alignment horizontal="right" vertical="center"/>
    </xf>
    <xf numFmtId="0" fontId="0" fillId="0" borderId="4" xfId="0" applyFont="1" applyBorder="1" applyAlignment="1">
      <alignment horizontal="right" vertical="center"/>
    </xf>
    <xf numFmtId="0" fontId="30" fillId="0" borderId="0" xfId="0" applyFont="1" applyBorder="1" applyAlignment="1">
      <alignment vertical="center"/>
    </xf>
    <xf numFmtId="3" fontId="30" fillId="0" borderId="13" xfId="0" applyFont="1" applyBorder="1" applyAlignment="1">
      <alignment horizontal="right" vertical="center"/>
    </xf>
    <xf numFmtId="38" fontId="0" fillId="0" borderId="0" xfId="17" applyFont="1" applyBorder="1" applyAlignment="1">
      <alignment vertical="center"/>
    </xf>
    <xf numFmtId="38" fontId="28" fillId="0" borderId="4" xfId="17" applyFont="1" applyBorder="1" applyAlignment="1">
      <alignment horizontal="right"/>
    </xf>
    <xf numFmtId="38" fontId="28" fillId="0" borderId="0" xfId="17" applyFont="1" applyAlignment="1">
      <alignment horizontal="right"/>
    </xf>
    <xf numFmtId="0" fontId="0" fillId="0" borderId="0" xfId="17" applyNumberFormat="1" applyFont="1" applyFill="1" applyAlignment="1">
      <alignment horizontal="center" vertical="center"/>
    </xf>
    <xf numFmtId="0" fontId="0" fillId="0" borderId="4" xfId="0" applyFont="1" applyAlignment="1">
      <alignment vertical="center"/>
    </xf>
    <xf numFmtId="0" fontId="0" fillId="0" borderId="15" xfId="0" applyFont="1" applyAlignment="1">
      <alignment horizontal="right" vertical="center"/>
    </xf>
    <xf numFmtId="0" fontId="0" fillId="0" borderId="15" xfId="0" applyFont="1" applyFill="1" applyAlignment="1">
      <alignment horizontal="right" vertical="center"/>
    </xf>
    <xf numFmtId="0" fontId="0" fillId="0" borderId="15" xfId="0" applyFont="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8" fillId="0" borderId="0" xfId="17" applyNumberFormat="1" applyFont="1" applyFill="1" applyAlignment="1">
      <alignment horizontal="center" vertical="center"/>
    </xf>
    <xf numFmtId="0" fontId="22" fillId="0" borderId="0" xfId="17" applyNumberFormat="1" applyFont="1" applyFill="1" applyAlignment="1">
      <alignment horizontal="center" vertical="center"/>
    </xf>
    <xf numFmtId="0" fontId="8" fillId="0" borderId="15" xfId="0" applyFont="1" applyFill="1" applyAlignment="1">
      <alignment horizontal="right" vertical="center"/>
    </xf>
    <xf numFmtId="0" fontId="8" fillId="0" borderId="15" xfId="0" applyFont="1" applyBorder="1" applyAlignment="1">
      <alignment vertical="center"/>
    </xf>
    <xf numFmtId="38" fontId="8" fillId="0" borderId="0" xfId="17" applyFont="1" applyBorder="1" applyAlignment="1">
      <alignment vertical="center"/>
    </xf>
    <xf numFmtId="0" fontId="8"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0" borderId="10" xfId="0" applyFont="1" applyFill="1" applyAlignment="1">
      <alignment horizontal="center" vertical="center"/>
    </xf>
    <xf numFmtId="38" fontId="0" fillId="0" borderId="10" xfId="17" applyFont="1" applyBorder="1" applyAlignment="1">
      <alignment vertical="center"/>
    </xf>
    <xf numFmtId="0" fontId="8" fillId="0" borderId="15" xfId="0" applyFont="1"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5" xfId="0" applyFont="1" applyFill="1" applyBorder="1" applyAlignment="1">
      <alignment horizontal="right" vertical="center"/>
    </xf>
    <xf numFmtId="0" fontId="22" fillId="0" borderId="15" xfId="0" applyFont="1" applyBorder="1" applyAlignment="1">
      <alignment vertical="center"/>
    </xf>
    <xf numFmtId="38" fontId="22" fillId="0" borderId="0" xfId="17" applyFont="1" applyAlignment="1">
      <alignment vertical="center"/>
    </xf>
    <xf numFmtId="38" fontId="22" fillId="0" borderId="0" xfId="17" applyFont="1" applyFill="1" applyAlignment="1">
      <alignment horizontal="right" vertical="center"/>
    </xf>
    <xf numFmtId="0" fontId="8" fillId="0" borderId="0" xfId="0" applyFont="1" applyFill="1" applyAlignment="1">
      <alignment horizontal="right" vertical="center"/>
    </xf>
    <xf numFmtId="0" fontId="22" fillId="0" borderId="4" xfId="0" applyFont="1" applyFill="1" applyAlignment="1">
      <alignment vertical="center"/>
    </xf>
    <xf numFmtId="0" fontId="8" fillId="0" borderId="15" xfId="0" applyFont="1" applyBorder="1" applyAlignment="1">
      <alignment horizontal="right" vertical="center"/>
    </xf>
    <xf numFmtId="0" fontId="40" fillId="0" borderId="4" xfId="0" applyFont="1" applyBorder="1" applyAlignment="1">
      <alignment vertical="center"/>
    </xf>
    <xf numFmtId="201" fontId="0" fillId="0" borderId="0" xfId="17" applyNumberFormat="1" applyFont="1" applyAlignment="1">
      <alignment horizontal="right" vertical="center"/>
    </xf>
    <xf numFmtId="202" fontId="0" fillId="0" borderId="0" xfId="17" applyNumberFormat="1" applyFont="1" applyAlignment="1">
      <alignment horizontal="right" vertical="center"/>
    </xf>
    <xf numFmtId="38" fontId="8" fillId="0" borderId="4" xfId="17" applyFont="1" applyBorder="1" applyAlignment="1">
      <alignment horizontal="right"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23" xfId="0" applyFont="1" applyBorder="1" applyAlignment="1">
      <alignment horizontal="center" vertical="center"/>
    </xf>
    <xf numFmtId="38" fontId="0" fillId="0" borderId="21" xfId="17" applyFont="1" applyBorder="1" applyAlignment="1">
      <alignment horizontal="center" vertical="center"/>
    </xf>
    <xf numFmtId="38" fontId="0" fillId="0" borderId="10" xfId="17" applyFont="1" applyBorder="1" applyAlignment="1">
      <alignment horizontal="center" vertical="center"/>
    </xf>
    <xf numFmtId="38" fontId="0" fillId="0" borderId="11" xfId="17"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38" fontId="0" fillId="0" borderId="27" xfId="0" applyNumberFormat="1" applyBorder="1" applyAlignment="1">
      <alignment horizontal="center" vertical="center"/>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38" fontId="0" fillId="0" borderId="6" xfId="0" applyNumberFormat="1" applyBorder="1" applyAlignment="1">
      <alignment horizontal="center" vertical="center"/>
    </xf>
    <xf numFmtId="38" fontId="0" fillId="0" borderId="15" xfId="0" applyNumberFormat="1" applyBorder="1" applyAlignment="1">
      <alignment horizontal="center" vertical="center"/>
    </xf>
    <xf numFmtId="38" fontId="0" fillId="0" borderId="7" xfId="0" applyNumberFormat="1" applyBorder="1" applyAlignment="1">
      <alignment horizontal="center" vertical="center"/>
    </xf>
    <xf numFmtId="38" fontId="0" fillId="0" borderId="21" xfId="0" applyNumberFormat="1" applyBorder="1" applyAlignment="1">
      <alignment horizontal="center" vertical="center"/>
    </xf>
    <xf numFmtId="38" fontId="0" fillId="0" borderId="10" xfId="0" applyNumberFormat="1" applyBorder="1" applyAlignment="1">
      <alignment horizontal="center" vertical="center"/>
    </xf>
    <xf numFmtId="38" fontId="0" fillId="0" borderId="11" xfId="0" applyNumberFormat="1" applyBorder="1" applyAlignment="1">
      <alignment horizontal="center" vertical="center"/>
    </xf>
    <xf numFmtId="0" fontId="0" fillId="0" borderId="29" xfId="0" applyBorder="1" applyAlignment="1">
      <alignment horizontal="center" vertical="center"/>
    </xf>
    <xf numFmtId="38" fontId="0" fillId="0" borderId="29" xfId="0" applyNumberFormat="1"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11" fillId="0" borderId="0" xfId="0" applyFont="1" applyAlignment="1">
      <alignment horizontal="distributed" vertical="center"/>
    </xf>
    <xf numFmtId="0" fontId="11" fillId="0" borderId="4" xfId="0" applyFont="1" applyAlignment="1">
      <alignment horizontal="center" vertical="center" wrapText="1"/>
    </xf>
    <xf numFmtId="0" fontId="11" fillId="0" borderId="0" xfId="0" applyFont="1" applyAlignment="1">
      <alignment horizontal="center" vertical="center"/>
    </xf>
    <xf numFmtId="0" fontId="8" fillId="0" borderId="5" xfId="0" applyFont="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7" fillId="0" borderId="0" xfId="0" applyFont="1" applyAlignment="1">
      <alignment horizont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Fill="1" applyAlignment="1">
      <alignment horizontal="center"/>
    </xf>
    <xf numFmtId="0" fontId="8" fillId="0" borderId="6" xfId="0" applyFont="1" applyFill="1" applyBorder="1" applyAlignment="1">
      <alignment horizontal="center" vertical="center"/>
    </xf>
    <xf numFmtId="0" fontId="8" fillId="0" borderId="7" xfId="0" applyFont="1" applyFill="1" applyAlignment="1">
      <alignment horizontal="center" vertical="center"/>
    </xf>
    <xf numFmtId="0" fontId="8" fillId="0" borderId="21" xfId="0" applyFont="1" applyFill="1" applyBorder="1" applyAlignment="1">
      <alignment horizontal="center" vertical="center"/>
    </xf>
    <xf numFmtId="0" fontId="8" fillId="0" borderId="11" xfId="0" applyFont="1" applyFill="1" applyAlignment="1">
      <alignment horizontal="center" vertical="center"/>
    </xf>
    <xf numFmtId="0" fontId="8" fillId="0" borderId="14" xfId="0" applyFont="1" applyFill="1" applyBorder="1" applyAlignment="1">
      <alignment horizontal="center" vertical="center"/>
    </xf>
    <xf numFmtId="0" fontId="8" fillId="0" borderId="16" xfId="0" applyFont="1" applyFill="1" applyAlignment="1">
      <alignment horizontal="center" vertical="center"/>
    </xf>
    <xf numFmtId="0" fontId="11" fillId="0" borderId="0" xfId="0" applyFont="1" applyFill="1" applyAlignment="1">
      <alignment horizontal="distributed" vertical="center"/>
    </xf>
    <xf numFmtId="0" fontId="8" fillId="0" borderId="5" xfId="0" applyFont="1" applyFill="1" applyAlignment="1">
      <alignment horizontal="center" vertical="center"/>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pplyAlignment="1">
      <alignment horizontal="center" vertical="center"/>
    </xf>
    <xf numFmtId="0" fontId="9" fillId="0" borderId="4" xfId="0" applyFont="1" applyFill="1" applyAlignment="1">
      <alignment horizontal="center" vertical="center" wrapText="1"/>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6" xfId="0" applyFont="1" applyBorder="1" applyAlignment="1">
      <alignment horizontal="center" vertical="center"/>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 xfId="0" applyFont="1" applyAlignment="1">
      <alignment vertical="center"/>
    </xf>
    <xf numFmtId="0" fontId="0" fillId="0" borderId="5" xfId="0" applyBorder="1" applyAlignment="1">
      <alignment vertical="center"/>
    </xf>
    <xf numFmtId="0" fontId="0" fillId="0" borderId="23" xfId="0" applyBorder="1" applyAlignment="1">
      <alignment vertical="center"/>
    </xf>
    <xf numFmtId="0" fontId="8" fillId="0" borderId="17" xfId="0" applyFont="1" applyBorder="1" applyAlignment="1">
      <alignment horizontal="center" vertical="center"/>
    </xf>
    <xf numFmtId="0" fontId="8" fillId="0" borderId="15"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Alignment="1">
      <alignment horizontal="center" vertical="center" wrapText="1"/>
    </xf>
    <xf numFmtId="0" fontId="8" fillId="0" borderId="7" xfId="0" applyFont="1" applyBorder="1" applyAlignment="1">
      <alignment horizontal="center" vertical="center" wrapText="1"/>
    </xf>
    <xf numFmtId="0" fontId="8" fillId="0" borderId="10" xfId="0" applyFont="1" applyAlignment="1">
      <alignment horizontal="center" vertical="center"/>
    </xf>
    <xf numFmtId="0" fontId="8" fillId="0" borderId="17" xfId="0" applyFont="1" applyAlignment="1">
      <alignment horizontal="center" vertical="center"/>
    </xf>
    <xf numFmtId="0" fontId="8" fillId="0" borderId="29" xfId="0" applyFont="1" applyBorder="1" applyAlignment="1">
      <alignment horizontal="center" vertical="center"/>
    </xf>
    <xf numFmtId="0" fontId="8" fillId="0" borderId="15" xfId="0" applyFont="1" applyAlignment="1">
      <alignment horizontal="center" vertical="center" wrapText="1"/>
    </xf>
    <xf numFmtId="0" fontId="8" fillId="0" borderId="7" xfId="0" applyFont="1" applyAlignment="1">
      <alignment horizontal="center" vertical="center" wrapText="1"/>
    </xf>
    <xf numFmtId="0" fontId="8" fillId="0" borderId="5" xfId="0" applyFont="1" applyBorder="1" applyAlignment="1">
      <alignment vertical="center"/>
    </xf>
    <xf numFmtId="0" fontId="8" fillId="0" borderId="14" xfId="0" applyFont="1" applyBorder="1" applyAlignment="1">
      <alignment vertical="center"/>
    </xf>
    <xf numFmtId="0" fontId="8" fillId="0" borderId="0" xfId="0" applyFont="1" applyAlignment="1">
      <alignment vertical="center"/>
    </xf>
    <xf numFmtId="0" fontId="8" fillId="0" borderId="4" xfId="0" applyFont="1" applyBorder="1" applyAlignment="1">
      <alignment vertical="center"/>
    </xf>
    <xf numFmtId="0" fontId="8" fillId="0" borderId="23" xfId="0" applyFont="1" applyBorder="1" applyAlignment="1">
      <alignment vertical="center"/>
    </xf>
    <xf numFmtId="0" fontId="8" fillId="0" borderId="16" xfId="0" applyFont="1" applyBorder="1" applyAlignment="1">
      <alignment vertical="center"/>
    </xf>
    <xf numFmtId="0" fontId="8" fillId="0" borderId="1" xfId="0" applyFont="1" applyAlignment="1">
      <alignment/>
    </xf>
    <xf numFmtId="0" fontId="0" fillId="0" borderId="1" xfId="0" applyBorder="1" applyAlignment="1">
      <alignment/>
    </xf>
    <xf numFmtId="0" fontId="8" fillId="0" borderId="21" xfId="0" applyFont="1" applyBorder="1" applyAlignment="1">
      <alignment horizontal="center" vertical="center" wrapText="1"/>
    </xf>
    <xf numFmtId="0" fontId="8" fillId="0" borderId="1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left" vertical="center" wrapText="1"/>
    </xf>
    <xf numFmtId="0" fontId="8" fillId="0" borderId="15" xfId="0" applyFont="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Alignment="1">
      <alignment horizontal="center" vertical="center" wrapText="1"/>
    </xf>
    <xf numFmtId="0" fontId="8" fillId="0" borderId="9" xfId="0" applyFont="1" applyBorder="1" applyAlignment="1">
      <alignment horizontal="center" vertical="center" wrapText="1"/>
    </xf>
    <xf numFmtId="0" fontId="11" fillId="0" borderId="17" xfId="0" applyFont="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10" xfId="0" applyBorder="1" applyAlignment="1">
      <alignment horizontal="center" vertical="distributed" textRotation="255"/>
    </xf>
    <xf numFmtId="0" fontId="0" fillId="0" borderId="15" xfId="0" applyBorder="1" applyAlignment="1">
      <alignment horizontal="center" vertical="distributed" textRotation="255"/>
    </xf>
    <xf numFmtId="49" fontId="0" fillId="0" borderId="4" xfId="0" applyNumberFormat="1" applyBorder="1" applyAlignment="1">
      <alignment horizontal="center" vertical="distributed" textRotation="255"/>
    </xf>
    <xf numFmtId="0" fontId="0" fillId="0" borderId="4" xfId="0" applyBorder="1" applyAlignment="1">
      <alignment horizontal="center" vertical="distributed" textRotation="255"/>
    </xf>
    <xf numFmtId="0" fontId="0" fillId="0" borderId="4" xfId="0" applyBorder="1" applyAlignment="1">
      <alignment vertical="center"/>
    </xf>
    <xf numFmtId="0" fontId="0" fillId="0" borderId="0" xfId="0" applyBorder="1" applyAlignment="1">
      <alignment horizontal="center"/>
    </xf>
    <xf numFmtId="0" fontId="0" fillId="0" borderId="4" xfId="0" applyBorder="1" applyAlignment="1">
      <alignment/>
    </xf>
    <xf numFmtId="0" fontId="0" fillId="0" borderId="0" xfId="0" applyAlignment="1">
      <alignment/>
    </xf>
    <xf numFmtId="0" fontId="18" fillId="0" borderId="6" xfId="0" applyFont="1" applyBorder="1" applyAlignment="1">
      <alignment horizontal="center" vertical="center"/>
    </xf>
    <xf numFmtId="0" fontId="18" fillId="0" borderId="15" xfId="0" applyFont="1" applyAlignment="1">
      <alignment horizontal="center" vertical="center"/>
    </xf>
    <xf numFmtId="0" fontId="18" fillId="0" borderId="7" xfId="0" applyFont="1" applyBorder="1" applyAlignment="1">
      <alignment horizontal="center" vertical="center"/>
    </xf>
    <xf numFmtId="0" fontId="18" fillId="0" borderId="21" xfId="0" applyFont="1" applyBorder="1" applyAlignment="1">
      <alignment horizontal="center" vertical="center"/>
    </xf>
    <xf numFmtId="0" fontId="18" fillId="0" borderId="10" xfId="0" applyFont="1" applyAlignment="1">
      <alignment horizontal="center" vertical="center"/>
    </xf>
    <xf numFmtId="0" fontId="18" fillId="0" borderId="11" xfId="0" applyFont="1" applyBorder="1" applyAlignment="1">
      <alignment horizontal="center" vertical="center"/>
    </xf>
    <xf numFmtId="0" fontId="16" fillId="0" borderId="0" xfId="0" applyFont="1" applyBorder="1" applyAlignment="1">
      <alignment horizontal="distributed" vertical="center"/>
    </xf>
    <xf numFmtId="0" fontId="18" fillId="0" borderId="14" xfId="0" applyFont="1" applyBorder="1" applyAlignment="1">
      <alignment horizontal="center" vertical="center"/>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23" xfId="0" applyFont="1" applyBorder="1" applyAlignment="1">
      <alignment horizontal="center" vertical="center"/>
    </xf>
    <xf numFmtId="183" fontId="18" fillId="0" borderId="6" xfId="0" applyNumberFormat="1" applyFont="1" applyBorder="1" applyAlignment="1">
      <alignment horizontal="center" vertical="center"/>
    </xf>
    <xf numFmtId="183" fontId="18" fillId="0" borderId="7" xfId="0" applyNumberFormat="1" applyFont="1" applyBorder="1" applyAlignment="1">
      <alignment horizontal="center" vertical="center"/>
    </xf>
    <xf numFmtId="183" fontId="18" fillId="0" borderId="21" xfId="0" applyNumberFormat="1" applyFont="1" applyBorder="1" applyAlignment="1">
      <alignment horizontal="center" vertical="center"/>
    </xf>
    <xf numFmtId="183" fontId="18" fillId="0" borderId="11" xfId="0" applyNumberFormat="1" applyFont="1" applyBorder="1" applyAlignment="1">
      <alignment horizontal="center" vertical="center"/>
    </xf>
    <xf numFmtId="183" fontId="18" fillId="0" borderId="14" xfId="0" applyNumberFormat="1" applyFont="1" applyBorder="1" applyAlignment="1">
      <alignment horizontal="center" vertical="center"/>
    </xf>
    <xf numFmtId="183" fontId="18" fillId="0" borderId="16" xfId="0" applyNumberFormat="1" applyFont="1" applyBorder="1" applyAlignment="1">
      <alignment horizontal="center" vertical="center"/>
    </xf>
    <xf numFmtId="183" fontId="36" fillId="0" borderId="0" xfId="0" applyNumberFormat="1" applyFont="1" applyBorder="1" applyAlignment="1">
      <alignment horizontal="distributed" vertical="center"/>
    </xf>
    <xf numFmtId="183" fontId="17" fillId="0" borderId="0" xfId="0" applyNumberFormat="1" applyFont="1" applyBorder="1" applyAlignment="1">
      <alignment horizontal="distributed" vertical="center"/>
    </xf>
    <xf numFmtId="0" fontId="17" fillId="0" borderId="0" xfId="0" applyFont="1" applyAlignment="1">
      <alignment horizontal="distributed" vertical="center"/>
    </xf>
    <xf numFmtId="185" fontId="36" fillId="0" borderId="0" xfId="0" applyNumberFormat="1" applyFont="1" applyBorder="1" applyAlignment="1">
      <alignment horizontal="distributed" vertical="center"/>
    </xf>
    <xf numFmtId="0" fontId="36" fillId="0" borderId="0" xfId="0" applyFont="1" applyAlignment="1">
      <alignment horizontal="distributed" vertical="center"/>
    </xf>
    <xf numFmtId="0" fontId="37" fillId="0" borderId="0" xfId="0" applyFont="1" applyAlignment="1">
      <alignment horizontal="distributed" vertical="center"/>
    </xf>
    <xf numFmtId="183" fontId="19" fillId="0" borderId="0" xfId="0" applyNumberFormat="1" applyFont="1" applyBorder="1" applyAlignment="1">
      <alignment horizontal="distributed" vertical="center"/>
    </xf>
    <xf numFmtId="0" fontId="19" fillId="0" borderId="0" xfId="0" applyFont="1" applyAlignment="1">
      <alignment horizontal="distributed" vertical="center"/>
    </xf>
    <xf numFmtId="185" fontId="36" fillId="0" borderId="0" xfId="0" applyNumberFormat="1" applyFont="1" applyAlignment="1">
      <alignment horizontal="distributed" vertical="center"/>
    </xf>
    <xf numFmtId="183" fontId="18" fillId="0" borderId="5" xfId="0" applyNumberFormat="1" applyFont="1" applyBorder="1" applyAlignment="1">
      <alignment horizontal="center" vertical="center"/>
    </xf>
    <xf numFmtId="183" fontId="18" fillId="0" borderId="23" xfId="0" applyNumberFormat="1" applyFont="1" applyBorder="1" applyAlignment="1">
      <alignment horizontal="center" vertical="center"/>
    </xf>
    <xf numFmtId="0" fontId="16" fillId="0" borderId="20" xfId="0" applyFont="1" applyAlignment="1">
      <alignment horizontal="distributed" vertical="center"/>
    </xf>
    <xf numFmtId="0" fontId="16" fillId="0" borderId="20" xfId="0" applyFont="1" applyBorder="1" applyAlignment="1">
      <alignment horizontal="distributed" vertical="center"/>
    </xf>
    <xf numFmtId="0" fontId="17" fillId="0" borderId="1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7" xfId="0" applyFont="1" applyBorder="1" applyAlignment="1">
      <alignment horizontal="center" vertical="center" wrapText="1"/>
    </xf>
    <xf numFmtId="0" fontId="16" fillId="0" borderId="31" xfId="0" applyFont="1" applyBorder="1" applyAlignment="1">
      <alignment horizontal="distributed" vertical="center" wrapText="1"/>
    </xf>
    <xf numFmtId="0" fontId="16" fillId="0" borderId="3" xfId="0" applyFont="1" applyBorder="1" applyAlignment="1">
      <alignment horizontal="distributed" vertical="center"/>
    </xf>
    <xf numFmtId="0" fontId="17" fillId="0" borderId="8" xfId="0" applyFont="1" applyBorder="1" applyAlignment="1">
      <alignment horizontal="center" vertical="center" wrapText="1"/>
    </xf>
    <xf numFmtId="0" fontId="17" fillId="0" borderId="28" xfId="0" applyFont="1" applyBorder="1" applyAlignment="1">
      <alignment horizontal="center" vertical="center" wrapText="1"/>
    </xf>
    <xf numFmtId="0" fontId="16" fillId="0" borderId="32" xfId="0" applyFont="1" applyBorder="1" applyAlignment="1">
      <alignment horizontal="distributed" vertical="center"/>
    </xf>
    <xf numFmtId="0" fontId="16" fillId="0" borderId="22" xfId="0" applyFont="1" applyBorder="1" applyAlignment="1">
      <alignment horizontal="distributed" vertical="center"/>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35" fillId="0" borderId="20" xfId="0" applyFont="1" applyBorder="1" applyAlignment="1">
      <alignment horizontal="distributed" vertical="center"/>
    </xf>
    <xf numFmtId="0" fontId="35" fillId="0" borderId="22" xfId="0" applyFont="1" applyBorder="1" applyAlignment="1">
      <alignment horizontal="distributed" vertical="center"/>
    </xf>
    <xf numFmtId="0" fontId="35" fillId="0" borderId="32" xfId="0" applyFont="1" applyBorder="1" applyAlignment="1">
      <alignment horizontal="distributed" vertical="center"/>
    </xf>
    <xf numFmtId="0" fontId="0" fillId="0" borderId="4" xfId="0" applyAlignment="1">
      <alignment horizontal="center" vertical="center"/>
    </xf>
    <xf numFmtId="0" fontId="0" fillId="0" borderId="16" xfId="0" applyBorder="1" applyAlignment="1">
      <alignment horizontal="center" vertical="center"/>
    </xf>
    <xf numFmtId="0" fontId="17" fillId="0" borderId="7" xfId="0" applyFont="1" applyBorder="1" applyAlignment="1">
      <alignment horizontal="center" vertical="center" wrapText="1"/>
    </xf>
    <xf numFmtId="0" fontId="17" fillId="0" borderId="17" xfId="0" applyFont="1" applyAlignment="1">
      <alignment horizontal="center" vertical="center" wrapText="1"/>
    </xf>
    <xf numFmtId="0" fontId="16" fillId="0" borderId="32" xfId="0" applyFont="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9525</xdr:colOff>
      <xdr:row>7</xdr:row>
      <xdr:rowOff>0</xdr:rowOff>
    </xdr:to>
    <xdr:sp>
      <xdr:nvSpPr>
        <xdr:cNvPr id="1" name="Line 1"/>
        <xdr:cNvSpPr>
          <a:spLocks/>
        </xdr:cNvSpPr>
      </xdr:nvSpPr>
      <xdr:spPr>
        <a:xfrm>
          <a:off x="9525" y="638175"/>
          <a:ext cx="12763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28</xdr:row>
      <xdr:rowOff>0</xdr:rowOff>
    </xdr:from>
    <xdr:to>
      <xdr:col>1</xdr:col>
      <xdr:colOff>0</xdr:colOff>
      <xdr:row>32</xdr:row>
      <xdr:rowOff>0</xdr:rowOff>
    </xdr:to>
    <xdr:sp>
      <xdr:nvSpPr>
        <xdr:cNvPr id="2" name="Line 2"/>
        <xdr:cNvSpPr>
          <a:spLocks/>
        </xdr:cNvSpPr>
      </xdr:nvSpPr>
      <xdr:spPr>
        <a:xfrm>
          <a:off x="0" y="5553075"/>
          <a:ext cx="12763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K49"/>
  <sheetViews>
    <sheetView showGridLines="0" zoomScaleSheetLayoutView="100" workbookViewId="0" topLeftCell="A1">
      <pane xSplit="5" ySplit="1" topLeftCell="F2" activePane="bottomRight" state="frozen"/>
      <selection pane="topLeft" activeCell="A1" sqref="A1"/>
      <selection pane="topRight" activeCell="G1" sqref="G1"/>
      <selection pane="bottomLeft" activeCell="A3" sqref="A3"/>
      <selection pane="bottomRight" activeCell="F53" sqref="F53"/>
    </sheetView>
  </sheetViews>
  <sheetFormatPr defaultColWidth="8.796875" defaultRowHeight="14.25"/>
  <cols>
    <col min="1" max="1" width="3.3984375" style="384" customWidth="1"/>
    <col min="2" max="2" width="1" style="384" customWidth="1"/>
    <col min="3" max="3" width="10.09765625" style="384" customWidth="1"/>
    <col min="4" max="4" width="3" style="384" customWidth="1"/>
    <col min="5" max="5" width="8.3984375" style="384" customWidth="1"/>
    <col min="6" max="10" width="13.3984375" style="1" customWidth="1"/>
    <col min="11" max="12" width="11.3984375" style="1" customWidth="1"/>
    <col min="13" max="13" width="12.3984375" style="1" customWidth="1"/>
    <col min="14" max="15" width="11.3984375" style="1" customWidth="1"/>
    <col min="16" max="16" width="12.3984375" style="1" customWidth="1"/>
    <col min="17" max="18" width="11.3984375" style="1" customWidth="1"/>
    <col min="19" max="19" width="17.3984375" style="1" customWidth="1"/>
    <col min="20" max="22" width="11.3984375" style="1" customWidth="1"/>
    <col min="23" max="23" width="17.3984375" style="1" customWidth="1"/>
    <col min="24" max="27" width="11.3984375" style="1" customWidth="1"/>
    <col min="28" max="28" width="17.3984375" style="1" customWidth="1"/>
    <col min="29" max="31" width="11.3984375" style="1" customWidth="1"/>
    <col min="32" max="32" width="17.3984375" style="1" customWidth="1"/>
    <col min="33" max="35" width="11.3984375" style="1" customWidth="1"/>
    <col min="36" max="36" width="9" style="1" customWidth="1"/>
    <col min="37" max="37" width="27.3984375" style="1" customWidth="1"/>
    <col min="38" max="40" width="13.3984375" style="1" customWidth="1"/>
    <col min="41" max="41" width="14.3984375" style="1" customWidth="1"/>
    <col min="42" max="42" width="11.3984375" style="1" customWidth="1"/>
    <col min="43" max="43" width="25.3984375" style="1" customWidth="1"/>
    <col min="44" max="48" width="12.3984375" style="1" customWidth="1"/>
    <col min="49" max="49" width="11.3984375" style="1" customWidth="1"/>
    <col min="50" max="50" width="17.3984375" style="1" customWidth="1"/>
    <col min="51" max="66" width="11.3984375" style="1" customWidth="1"/>
    <col min="67" max="67" width="23.3984375" style="1" customWidth="1"/>
    <col min="68" max="69" width="17.3984375" style="1" customWidth="1"/>
    <col min="70" max="72" width="15.3984375" style="1" customWidth="1"/>
    <col min="73" max="73" width="5.3984375" style="1" customWidth="1"/>
    <col min="74" max="74" width="21.3984375" style="1" customWidth="1"/>
    <col min="75" max="77" width="15.3984375" style="1" customWidth="1"/>
    <col min="78" max="78" width="11.3984375" style="1" customWidth="1"/>
    <col min="79" max="79" width="14.3984375" style="1" customWidth="1"/>
    <col min="80" max="80" width="12.3984375" style="1" customWidth="1"/>
    <col min="81" max="81" width="17.3984375" style="1" customWidth="1"/>
    <col min="82" max="82" width="9" style="1" customWidth="1"/>
    <col min="83" max="83" width="14.3984375" style="1" customWidth="1"/>
    <col min="84" max="84" width="9" style="1" customWidth="1"/>
    <col min="85" max="85" width="11.3984375" style="1" customWidth="1"/>
    <col min="86" max="86" width="45.3984375" style="1" customWidth="1"/>
    <col min="87" max="87" width="17.3984375" style="1" customWidth="1"/>
    <col min="88" max="88" width="3.3984375" style="1" customWidth="1"/>
    <col min="89" max="89" width="17.3984375" style="1" customWidth="1"/>
    <col min="90" max="91" width="3.3984375" style="1" customWidth="1"/>
    <col min="92" max="92" width="45.3984375" style="1" customWidth="1"/>
    <col min="93" max="93" width="17.3984375" style="1" customWidth="1"/>
    <col min="94" max="94" width="3.3984375" style="1" customWidth="1"/>
    <col min="95" max="95" width="17.3984375" style="1" customWidth="1"/>
    <col min="96" max="96" width="3.3984375" style="1" customWidth="1"/>
    <col min="97" max="97" width="11.3984375" style="1" customWidth="1"/>
    <col min="98" max="98" width="25.3984375" style="1" customWidth="1"/>
    <col min="99" max="104" width="11.3984375" style="1" customWidth="1"/>
    <col min="105" max="105" width="27.3984375" style="1" customWidth="1"/>
    <col min="106" max="107" width="13.3984375" style="1" customWidth="1"/>
    <col min="108" max="108" width="17.3984375" style="1" customWidth="1"/>
    <col min="109" max="109" width="11.3984375" style="1" customWidth="1"/>
    <col min="110" max="110" width="21.3984375" style="1" customWidth="1"/>
    <col min="111" max="113" width="8.3984375" style="1" customWidth="1"/>
    <col min="114" max="114" width="21.3984375" style="1" customWidth="1"/>
    <col min="115" max="117" width="8.3984375" style="1" customWidth="1"/>
    <col min="118" max="118" width="7.3984375" style="1" customWidth="1"/>
    <col min="119" max="119" width="17.3984375" style="1" customWidth="1"/>
    <col min="120" max="120" width="7.3984375" style="1" customWidth="1"/>
    <col min="121" max="121" width="13.3984375" style="1" customWidth="1"/>
    <col min="122" max="128" width="11.3984375" style="1" customWidth="1"/>
    <col min="129" max="129" width="13.3984375" style="1" customWidth="1"/>
    <col min="130" max="132" width="4.3984375" style="1" customWidth="1"/>
    <col min="133" max="136" width="6.3984375" style="1" customWidth="1"/>
    <col min="137" max="149" width="4.3984375" style="1" customWidth="1"/>
    <col min="150" max="150" width="11.3984375" style="1" customWidth="1"/>
    <col min="151" max="151" width="17.3984375" style="1" customWidth="1"/>
    <col min="152" max="179" width="3.3984375" style="1" customWidth="1"/>
    <col min="180" max="180" width="11.3984375" style="1" customWidth="1"/>
    <col min="181" max="181" width="15.3984375" style="1" customWidth="1"/>
    <col min="182" max="188" width="11.3984375" style="1" customWidth="1"/>
    <col min="189" max="189" width="16.3984375" style="1" customWidth="1"/>
    <col min="190" max="195" width="9" style="1" customWidth="1"/>
    <col min="196" max="197" width="11.3984375" style="1" customWidth="1"/>
    <col min="198" max="201" width="9" style="1" customWidth="1"/>
    <col min="202" max="202" width="8.3984375" style="1" customWidth="1"/>
    <col min="203" max="204" width="7.3984375" style="1" customWidth="1"/>
    <col min="205" max="206" width="12.3984375" style="1" customWidth="1"/>
    <col min="207" max="207" width="11.3984375" style="1" customWidth="1"/>
    <col min="208" max="208" width="8.3984375" style="1" customWidth="1"/>
    <col min="209" max="209" width="6.3984375" style="1" customWidth="1"/>
    <col min="210" max="217" width="5.3984375" style="1" customWidth="1"/>
    <col min="218" max="218" width="6.3984375" style="1" customWidth="1"/>
    <col min="219" max="219" width="9" style="1" customWidth="1"/>
    <col min="220" max="222" width="5.3984375" style="1" customWidth="1"/>
    <col min="223" max="223" width="11.3984375" style="1" customWidth="1"/>
    <col min="224" max="224" width="9" style="1" customWidth="1"/>
    <col min="225" max="225" width="11.3984375" style="1" customWidth="1"/>
    <col min="226" max="226" width="7.3984375" style="1" customWidth="1"/>
    <col min="227" max="229" width="5.3984375" style="1" customWidth="1"/>
    <col min="230" max="230" width="6.3984375" style="1" customWidth="1"/>
    <col min="231" max="232" width="5.3984375" style="1" customWidth="1"/>
    <col min="233" max="233" width="6.3984375" style="1" customWidth="1"/>
    <col min="234" max="235" width="5.3984375" style="1" customWidth="1"/>
    <col min="236" max="16384" width="6.3984375" style="1" customWidth="1"/>
  </cols>
  <sheetData>
    <row r="1" spans="1:10" ht="24.75" customHeight="1">
      <c r="A1" s="624" t="s">
        <v>479</v>
      </c>
      <c r="B1" s="624"/>
      <c r="C1" s="624"/>
      <c r="D1" s="624"/>
      <c r="E1" s="624"/>
      <c r="F1" s="624"/>
      <c r="G1" s="624"/>
      <c r="H1" s="624"/>
      <c r="I1" s="624"/>
      <c r="J1" s="624"/>
    </row>
    <row r="2" ht="13.5">
      <c r="K2" s="132"/>
    </row>
    <row r="3" spans="1:11" ht="15" thickBot="1">
      <c r="A3" s="369"/>
      <c r="B3" s="369"/>
      <c r="C3" s="369"/>
      <c r="D3" s="369"/>
      <c r="E3" s="369"/>
      <c r="F3" s="2"/>
      <c r="G3" s="2"/>
      <c r="H3" s="2"/>
      <c r="I3" s="3"/>
      <c r="J3" s="3" t="s">
        <v>457</v>
      </c>
      <c r="K3" s="132"/>
    </row>
    <row r="4" spans="1:11" ht="12" customHeight="1">
      <c r="A4" s="620" t="s">
        <v>458</v>
      </c>
      <c r="B4" s="620"/>
      <c r="C4" s="620"/>
      <c r="D4" s="620"/>
      <c r="E4" s="621"/>
      <c r="F4" s="627" t="s">
        <v>480</v>
      </c>
      <c r="G4" s="627" t="s">
        <v>481</v>
      </c>
      <c r="H4" s="627" t="s">
        <v>482</v>
      </c>
      <c r="I4" s="627" t="s">
        <v>483</v>
      </c>
      <c r="J4" s="625" t="s">
        <v>484</v>
      </c>
      <c r="K4" s="132"/>
    </row>
    <row r="5" spans="1:11" ht="12" customHeight="1">
      <c r="A5" s="622"/>
      <c r="B5" s="622"/>
      <c r="C5" s="622"/>
      <c r="D5" s="622"/>
      <c r="E5" s="623"/>
      <c r="F5" s="628"/>
      <c r="G5" s="628"/>
      <c r="H5" s="628"/>
      <c r="I5" s="628"/>
      <c r="J5" s="626"/>
      <c r="K5" s="132"/>
    </row>
    <row r="6" spans="1:11" ht="9" customHeight="1">
      <c r="A6" s="370"/>
      <c r="B6" s="371"/>
      <c r="C6" s="370"/>
      <c r="D6" s="370"/>
      <c r="E6" s="372"/>
      <c r="F6" s="4"/>
      <c r="G6" s="4"/>
      <c r="H6" s="4"/>
      <c r="I6" s="4"/>
      <c r="J6" s="4"/>
      <c r="K6" s="132"/>
    </row>
    <row r="7" spans="1:10" ht="19.5" customHeight="1">
      <c r="A7" s="373"/>
      <c r="B7" s="374"/>
      <c r="C7" s="617" t="s">
        <v>459</v>
      </c>
      <c r="D7" s="617"/>
      <c r="E7" s="376"/>
      <c r="F7" s="365">
        <v>272</v>
      </c>
      <c r="G7" s="366">
        <v>271</v>
      </c>
      <c r="H7" s="366">
        <v>272</v>
      </c>
      <c r="I7" s="366">
        <v>279</v>
      </c>
      <c r="J7" s="366">
        <v>273</v>
      </c>
    </row>
    <row r="8" spans="1:10" ht="19.5" customHeight="1">
      <c r="A8" s="618" t="s">
        <v>460</v>
      </c>
      <c r="B8" s="377"/>
      <c r="C8" s="617" t="s">
        <v>461</v>
      </c>
      <c r="D8" s="617"/>
      <c r="E8" s="376"/>
      <c r="F8" s="365">
        <f>SUM($F10,$F13,$F16)</f>
        <v>76980030</v>
      </c>
      <c r="G8" s="366">
        <f aca="true" t="shared" si="0" ref="G8:J9">SUM(G10,G13,G16)</f>
        <v>77258020</v>
      </c>
      <c r="H8" s="366">
        <f t="shared" si="0"/>
        <v>77905678</v>
      </c>
      <c r="I8" s="366">
        <f t="shared" si="0"/>
        <v>76095810</v>
      </c>
      <c r="J8" s="365">
        <f t="shared" si="0"/>
        <v>78451559</v>
      </c>
    </row>
    <row r="9" spans="1:10" ht="19.5" customHeight="1">
      <c r="A9" s="618"/>
      <c r="B9" s="377"/>
      <c r="C9" s="617" t="s">
        <v>462</v>
      </c>
      <c r="D9" s="617"/>
      <c r="E9" s="376"/>
      <c r="F9" s="365">
        <f>SUM(F11,F14,F17)</f>
        <v>16684541135</v>
      </c>
      <c r="G9" s="366">
        <f t="shared" si="0"/>
        <v>16380914494</v>
      </c>
      <c r="H9" s="366">
        <f t="shared" si="0"/>
        <v>17008686420</v>
      </c>
      <c r="I9" s="366">
        <f t="shared" si="0"/>
        <v>17585548647</v>
      </c>
      <c r="J9" s="365">
        <f t="shared" si="0"/>
        <v>16707431580</v>
      </c>
    </row>
    <row r="10" spans="1:10" ht="19.5" customHeight="1">
      <c r="A10" s="618"/>
      <c r="B10" s="377"/>
      <c r="C10" s="367"/>
      <c r="D10" s="619" t="s">
        <v>463</v>
      </c>
      <c r="E10" s="7" t="s">
        <v>464</v>
      </c>
      <c r="F10" s="365">
        <v>54314533</v>
      </c>
      <c r="G10" s="366">
        <v>55273190</v>
      </c>
      <c r="H10" s="366">
        <v>56801695</v>
      </c>
      <c r="I10" s="366">
        <v>55263983</v>
      </c>
      <c r="J10" s="365">
        <v>58162909</v>
      </c>
    </row>
    <row r="11" spans="1:10" ht="19.5" customHeight="1">
      <c r="A11" s="618"/>
      <c r="B11" s="377"/>
      <c r="C11" s="375" t="s">
        <v>465</v>
      </c>
      <c r="D11" s="619"/>
      <c r="E11" s="7" t="s">
        <v>466</v>
      </c>
      <c r="F11" s="365">
        <v>10709029642</v>
      </c>
      <c r="G11" s="366">
        <v>10705596757</v>
      </c>
      <c r="H11" s="366">
        <v>11589078852</v>
      </c>
      <c r="I11" s="366">
        <v>11978551628</v>
      </c>
      <c r="J11" s="365">
        <v>11559304093</v>
      </c>
    </row>
    <row r="12" spans="1:10" ht="19.5" customHeight="1">
      <c r="A12" s="618"/>
      <c r="B12" s="377"/>
      <c r="C12" s="367"/>
      <c r="D12" s="619"/>
      <c r="E12" s="7" t="s">
        <v>467</v>
      </c>
      <c r="F12" s="365">
        <v>197</v>
      </c>
      <c r="G12" s="366">
        <v>194</v>
      </c>
      <c r="H12" s="366">
        <v>204</v>
      </c>
      <c r="I12" s="366">
        <v>216.7515075415393</v>
      </c>
      <c r="J12" s="365">
        <f>J11/J10</f>
        <v>198.7401299512031</v>
      </c>
    </row>
    <row r="13" spans="1:10" ht="19.5" customHeight="1">
      <c r="A13" s="618"/>
      <c r="B13" s="377"/>
      <c r="C13" s="367"/>
      <c r="D13" s="619" t="s">
        <v>463</v>
      </c>
      <c r="E13" s="7" t="s">
        <v>464</v>
      </c>
      <c r="F13" s="365">
        <v>22057720</v>
      </c>
      <c r="G13" s="366">
        <v>21430916</v>
      </c>
      <c r="H13" s="366">
        <v>20588909</v>
      </c>
      <c r="I13" s="366">
        <v>20303824</v>
      </c>
      <c r="J13" s="365">
        <v>19836338</v>
      </c>
    </row>
    <row r="14" spans="1:10" ht="19.5" customHeight="1">
      <c r="A14" s="618"/>
      <c r="B14" s="377"/>
      <c r="C14" s="375" t="s">
        <v>468</v>
      </c>
      <c r="D14" s="619"/>
      <c r="E14" s="7" t="s">
        <v>466</v>
      </c>
      <c r="F14" s="365">
        <v>5750518792</v>
      </c>
      <c r="G14" s="366">
        <v>5466753637</v>
      </c>
      <c r="H14" s="366">
        <v>5240055721</v>
      </c>
      <c r="I14" s="366">
        <v>5421887685</v>
      </c>
      <c r="J14" s="365">
        <v>4976618015</v>
      </c>
    </row>
    <row r="15" spans="1:10" ht="19.5" customHeight="1">
      <c r="A15" s="618"/>
      <c r="B15" s="377"/>
      <c r="C15" s="367"/>
      <c r="D15" s="619"/>
      <c r="E15" s="7" t="s">
        <v>467</v>
      </c>
      <c r="F15" s="365">
        <v>261</v>
      </c>
      <c r="G15" s="366">
        <v>255</v>
      </c>
      <c r="H15" s="366">
        <v>255</v>
      </c>
      <c r="I15" s="366">
        <v>267.037760226842</v>
      </c>
      <c r="J15" s="365">
        <f>J14/J13</f>
        <v>250.88390886463014</v>
      </c>
    </row>
    <row r="16" spans="1:10" ht="19.5" customHeight="1">
      <c r="A16" s="618"/>
      <c r="B16" s="377"/>
      <c r="C16" s="367"/>
      <c r="D16" s="619" t="s">
        <v>463</v>
      </c>
      <c r="E16" s="7" t="s">
        <v>464</v>
      </c>
      <c r="F16" s="365">
        <v>607777</v>
      </c>
      <c r="G16" s="366">
        <v>553914</v>
      </c>
      <c r="H16" s="366">
        <v>515074</v>
      </c>
      <c r="I16" s="366">
        <v>528003</v>
      </c>
      <c r="J16" s="366">
        <v>452312</v>
      </c>
    </row>
    <row r="17" spans="1:10" ht="19.5" customHeight="1">
      <c r="A17" s="618"/>
      <c r="B17" s="377"/>
      <c r="C17" s="375" t="s">
        <v>469</v>
      </c>
      <c r="D17" s="619"/>
      <c r="E17" s="7" t="s">
        <v>466</v>
      </c>
      <c r="F17" s="365">
        <v>224992701</v>
      </c>
      <c r="G17" s="366">
        <v>208564100</v>
      </c>
      <c r="H17" s="366">
        <v>179551847</v>
      </c>
      <c r="I17" s="366">
        <v>185109334</v>
      </c>
      <c r="J17" s="366">
        <v>171509472</v>
      </c>
    </row>
    <row r="18" spans="1:10" ht="19.5" customHeight="1">
      <c r="A18" s="373"/>
      <c r="B18" s="378"/>
      <c r="C18" s="367"/>
      <c r="D18" s="619"/>
      <c r="E18" s="7" t="s">
        <v>467</v>
      </c>
      <c r="F18" s="365">
        <v>370</v>
      </c>
      <c r="G18" s="366">
        <v>377</v>
      </c>
      <c r="H18" s="366">
        <v>349</v>
      </c>
      <c r="I18" s="366">
        <v>350.58386789469</v>
      </c>
      <c r="J18" s="365">
        <f>J17/J16</f>
        <v>379.18399688710446</v>
      </c>
    </row>
    <row r="19" spans="1:10" ht="9" customHeight="1">
      <c r="A19" s="367"/>
      <c r="B19" s="371"/>
      <c r="C19" s="367"/>
      <c r="D19" s="367"/>
      <c r="E19" s="7"/>
      <c r="F19" s="367"/>
      <c r="G19" s="367"/>
      <c r="H19" s="367"/>
      <c r="I19" s="367"/>
      <c r="J19" s="367"/>
    </row>
    <row r="20" spans="1:10" ht="19.5" customHeight="1">
      <c r="A20" s="379"/>
      <c r="B20" s="374"/>
      <c r="C20" s="617" t="s">
        <v>459</v>
      </c>
      <c r="D20" s="617"/>
      <c r="E20" s="7"/>
      <c r="F20" s="365">
        <v>273</v>
      </c>
      <c r="G20" s="366">
        <v>272</v>
      </c>
      <c r="H20" s="366">
        <v>273</v>
      </c>
      <c r="I20" s="366">
        <v>279</v>
      </c>
      <c r="J20" s="366">
        <v>274</v>
      </c>
    </row>
    <row r="21" spans="1:10" ht="19.5" customHeight="1">
      <c r="A21" s="618" t="s">
        <v>470</v>
      </c>
      <c r="B21" s="377"/>
      <c r="C21" s="617" t="s">
        <v>461</v>
      </c>
      <c r="D21" s="617"/>
      <c r="E21" s="7"/>
      <c r="F21" s="365">
        <f>SUM(F23,F26,F32,F29)</f>
        <v>35513870</v>
      </c>
      <c r="G21" s="366">
        <f>SUM(G23,G26,G32,G29)</f>
        <v>33968271</v>
      </c>
      <c r="H21" s="366">
        <f>SUM(H23,H26,H32,H29)</f>
        <v>32184553</v>
      </c>
      <c r="I21" s="366">
        <f>SUM(I23,I26,I32,I29)</f>
        <v>33275954</v>
      </c>
      <c r="J21" s="368">
        <f>SUM(J23,J26,J32,J29)</f>
        <v>30528740</v>
      </c>
    </row>
    <row r="22" spans="1:10" ht="19.5" customHeight="1">
      <c r="A22" s="618"/>
      <c r="B22" s="377"/>
      <c r="C22" s="617" t="s">
        <v>462</v>
      </c>
      <c r="D22" s="617"/>
      <c r="E22" s="7"/>
      <c r="F22" s="365">
        <f>SUM(F24,F27,F30,F33)</f>
        <v>25772929534</v>
      </c>
      <c r="G22" s="366">
        <f>SUM(G24,G27,G30,G33)</f>
        <v>23996978145</v>
      </c>
      <c r="H22" s="366">
        <f>SUM(H24,H27,H30,H33)</f>
        <v>22280259594</v>
      </c>
      <c r="I22" s="366">
        <f>SUM(I24,I27,I30,I33)</f>
        <v>22182958533</v>
      </c>
      <c r="J22" s="366">
        <f>SUM(J24,J27,J30,J33)</f>
        <v>20480250525</v>
      </c>
    </row>
    <row r="23" spans="1:10" ht="19.5" customHeight="1">
      <c r="A23" s="618"/>
      <c r="B23" s="377"/>
      <c r="C23" s="367"/>
      <c r="D23" s="619" t="s">
        <v>463</v>
      </c>
      <c r="E23" s="7" t="s">
        <v>464</v>
      </c>
      <c r="F23" s="365">
        <v>25814256</v>
      </c>
      <c r="G23" s="366">
        <v>24192622</v>
      </c>
      <c r="H23" s="366">
        <v>23086177</v>
      </c>
      <c r="I23" s="366">
        <v>22965273</v>
      </c>
      <c r="J23" s="366">
        <v>21491669</v>
      </c>
    </row>
    <row r="24" spans="1:10" ht="19.5" customHeight="1">
      <c r="A24" s="618"/>
      <c r="B24" s="377"/>
      <c r="C24" s="375" t="s">
        <v>471</v>
      </c>
      <c r="D24" s="619"/>
      <c r="E24" s="7" t="s">
        <v>466</v>
      </c>
      <c r="F24" s="365">
        <v>20814557727</v>
      </c>
      <c r="G24" s="366">
        <v>19310541743</v>
      </c>
      <c r="H24" s="366">
        <v>17908298842</v>
      </c>
      <c r="I24" s="366">
        <v>17617436400</v>
      </c>
      <c r="J24" s="366">
        <v>16379913579</v>
      </c>
    </row>
    <row r="25" spans="1:10" ht="19.5" customHeight="1">
      <c r="A25" s="618"/>
      <c r="B25" s="377"/>
      <c r="C25" s="367"/>
      <c r="D25" s="619"/>
      <c r="E25" s="7" t="s">
        <v>467</v>
      </c>
      <c r="F25" s="365">
        <v>806</v>
      </c>
      <c r="G25" s="366">
        <v>798</v>
      </c>
      <c r="H25" s="366">
        <v>776</v>
      </c>
      <c r="I25" s="366">
        <v>767.1337675802939</v>
      </c>
      <c r="J25" s="365">
        <f>J24/J23</f>
        <v>762.1517704837163</v>
      </c>
    </row>
    <row r="26" spans="1:10" ht="19.5" customHeight="1">
      <c r="A26" s="618"/>
      <c r="B26" s="377"/>
      <c r="C26" s="367"/>
      <c r="D26" s="619" t="s">
        <v>463</v>
      </c>
      <c r="E26" s="7" t="s">
        <v>464</v>
      </c>
      <c r="F26" s="365">
        <v>7842891</v>
      </c>
      <c r="G26" s="366">
        <v>8283817</v>
      </c>
      <c r="H26" s="366">
        <v>7622931</v>
      </c>
      <c r="I26" s="366">
        <v>8797034</v>
      </c>
      <c r="J26" s="366">
        <v>7599680</v>
      </c>
    </row>
    <row r="27" spans="1:10" ht="19.5" customHeight="1">
      <c r="A27" s="618"/>
      <c r="B27" s="377"/>
      <c r="C27" s="375" t="s">
        <v>472</v>
      </c>
      <c r="D27" s="619"/>
      <c r="E27" s="7" t="s">
        <v>466</v>
      </c>
      <c r="F27" s="365">
        <v>3507602700</v>
      </c>
      <c r="G27" s="366">
        <v>3276070755</v>
      </c>
      <c r="H27" s="366">
        <v>2973500125</v>
      </c>
      <c r="I27" s="366">
        <v>3041487807</v>
      </c>
      <c r="J27" s="366">
        <v>2663366358</v>
      </c>
    </row>
    <row r="28" spans="1:10" ht="19.5" customHeight="1">
      <c r="A28" s="618"/>
      <c r="B28" s="377"/>
      <c r="C28" s="367"/>
      <c r="D28" s="619"/>
      <c r="E28" s="7" t="s">
        <v>467</v>
      </c>
      <c r="F28" s="365">
        <v>447</v>
      </c>
      <c r="G28" s="366">
        <v>396</v>
      </c>
      <c r="H28" s="366">
        <v>390</v>
      </c>
      <c r="I28" s="366">
        <v>345.7401445760014</v>
      </c>
      <c r="J28" s="365">
        <f>J27/J26</f>
        <v>350.4576979557034</v>
      </c>
    </row>
    <row r="29" spans="1:10" ht="19.5" customHeight="1">
      <c r="A29" s="618"/>
      <c r="B29" s="377"/>
      <c r="C29" s="367"/>
      <c r="D29" s="619" t="s">
        <v>463</v>
      </c>
      <c r="E29" s="7" t="s">
        <v>464</v>
      </c>
      <c r="F29" s="365">
        <v>758781</v>
      </c>
      <c r="G29" s="366">
        <v>862012</v>
      </c>
      <c r="H29" s="366">
        <v>780611</v>
      </c>
      <c r="I29" s="366">
        <v>773215</v>
      </c>
      <c r="J29" s="366">
        <v>697335</v>
      </c>
    </row>
    <row r="30" spans="1:10" ht="19.5" customHeight="1">
      <c r="A30" s="618"/>
      <c r="B30" s="377"/>
      <c r="C30" s="375" t="s">
        <v>473</v>
      </c>
      <c r="D30" s="619"/>
      <c r="E30" s="7" t="s">
        <v>466</v>
      </c>
      <c r="F30" s="365">
        <v>739959559</v>
      </c>
      <c r="G30" s="366">
        <v>837664966</v>
      </c>
      <c r="H30" s="366">
        <v>789837165</v>
      </c>
      <c r="I30" s="366">
        <v>867776412</v>
      </c>
      <c r="J30" s="366">
        <v>797070172</v>
      </c>
    </row>
    <row r="31" spans="1:10" ht="19.5" customHeight="1">
      <c r="A31" s="618"/>
      <c r="B31" s="377"/>
      <c r="C31" s="367"/>
      <c r="D31" s="619"/>
      <c r="E31" s="7" t="s">
        <v>467</v>
      </c>
      <c r="F31" s="365">
        <v>975</v>
      </c>
      <c r="G31" s="366">
        <v>972</v>
      </c>
      <c r="H31" s="366">
        <v>1012</v>
      </c>
      <c r="I31" s="366">
        <v>1122.2964013890057</v>
      </c>
      <c r="J31" s="365">
        <f>J30/J29</f>
        <v>1143.0233273821048</v>
      </c>
    </row>
    <row r="32" spans="1:10" ht="19.5" customHeight="1">
      <c r="A32" s="618"/>
      <c r="B32" s="377"/>
      <c r="C32" s="367"/>
      <c r="D32" s="619" t="s">
        <v>463</v>
      </c>
      <c r="E32" s="7" t="s">
        <v>464</v>
      </c>
      <c r="F32" s="365">
        <v>1097942</v>
      </c>
      <c r="G32" s="366">
        <v>629820</v>
      </c>
      <c r="H32" s="366">
        <v>694834</v>
      </c>
      <c r="I32" s="366">
        <v>740432</v>
      </c>
      <c r="J32" s="366">
        <v>740056</v>
      </c>
    </row>
    <row r="33" spans="1:10" ht="19.5" customHeight="1">
      <c r="A33" s="618"/>
      <c r="B33" s="377"/>
      <c r="C33" s="375" t="s">
        <v>474</v>
      </c>
      <c r="D33" s="619"/>
      <c r="E33" s="7" t="s">
        <v>466</v>
      </c>
      <c r="F33" s="365">
        <v>710809548</v>
      </c>
      <c r="G33" s="366">
        <v>572700681</v>
      </c>
      <c r="H33" s="366">
        <v>608623462</v>
      </c>
      <c r="I33" s="366">
        <v>656257914</v>
      </c>
      <c r="J33" s="366">
        <v>639900416</v>
      </c>
    </row>
    <row r="34" spans="1:10" ht="19.5" customHeight="1">
      <c r="A34" s="379"/>
      <c r="B34" s="378"/>
      <c r="C34" s="367"/>
      <c r="D34" s="619"/>
      <c r="E34" s="7" t="s">
        <v>467</v>
      </c>
      <c r="F34" s="365">
        <v>647</v>
      </c>
      <c r="G34" s="366">
        <v>909</v>
      </c>
      <c r="H34" s="366">
        <v>876</v>
      </c>
      <c r="I34" s="366">
        <v>886.3176010761285</v>
      </c>
      <c r="J34" s="365">
        <f>J33/J32</f>
        <v>864.6648577945452</v>
      </c>
    </row>
    <row r="35" spans="1:10" ht="9" customHeight="1">
      <c r="A35" s="367"/>
      <c r="B35" s="371"/>
      <c r="C35" s="367"/>
      <c r="D35" s="367"/>
      <c r="E35" s="7"/>
      <c r="F35" s="367"/>
      <c r="G35" s="367"/>
      <c r="H35" s="367"/>
      <c r="I35" s="367"/>
      <c r="J35" s="367"/>
    </row>
    <row r="36" spans="1:10" ht="19.5" customHeight="1">
      <c r="A36" s="376"/>
      <c r="B36" s="374"/>
      <c r="C36" s="617" t="s">
        <v>459</v>
      </c>
      <c r="D36" s="617"/>
      <c r="E36" s="7"/>
      <c r="F36" s="365">
        <v>237</v>
      </c>
      <c r="G36" s="366">
        <v>239</v>
      </c>
      <c r="H36" s="366">
        <v>238</v>
      </c>
      <c r="I36" s="366">
        <v>238</v>
      </c>
      <c r="J36" s="366">
        <v>238</v>
      </c>
    </row>
    <row r="37" spans="1:10" ht="19.5" customHeight="1">
      <c r="A37" s="376"/>
      <c r="B37" s="377"/>
      <c r="C37" s="617" t="s">
        <v>461</v>
      </c>
      <c r="D37" s="617"/>
      <c r="E37" s="376"/>
      <c r="F37" s="365">
        <f aca="true" t="shared" si="1" ref="F37:J38">SUM(F39,F42,F45)</f>
        <v>39576460</v>
      </c>
      <c r="G37" s="366">
        <f t="shared" si="1"/>
        <v>39313834</v>
      </c>
      <c r="H37" s="366">
        <f t="shared" si="1"/>
        <v>39701078</v>
      </c>
      <c r="I37" s="366">
        <f t="shared" si="1"/>
        <v>38597742</v>
      </c>
      <c r="J37" s="366">
        <f t="shared" si="1"/>
        <v>39009129</v>
      </c>
    </row>
    <row r="38" spans="1:10" ht="19.5" customHeight="1">
      <c r="A38" s="618" t="s">
        <v>475</v>
      </c>
      <c r="B38" s="377"/>
      <c r="C38" s="617" t="s">
        <v>462</v>
      </c>
      <c r="D38" s="617"/>
      <c r="E38" s="7"/>
      <c r="F38" s="365">
        <f t="shared" si="1"/>
        <v>2557879263</v>
      </c>
      <c r="G38" s="366">
        <f t="shared" si="1"/>
        <v>2564809818</v>
      </c>
      <c r="H38" s="366">
        <f t="shared" si="1"/>
        <v>2568982521</v>
      </c>
      <c r="I38" s="366">
        <f t="shared" si="1"/>
        <v>2647460436</v>
      </c>
      <c r="J38" s="366">
        <f t="shared" si="1"/>
        <v>2639893625</v>
      </c>
    </row>
    <row r="39" spans="1:10" ht="19.5" customHeight="1">
      <c r="A39" s="618"/>
      <c r="B39" s="377"/>
      <c r="C39" s="367"/>
      <c r="D39" s="619" t="s">
        <v>463</v>
      </c>
      <c r="E39" s="7" t="s">
        <v>464</v>
      </c>
      <c r="F39" s="365">
        <v>32807824</v>
      </c>
      <c r="G39" s="366">
        <v>31757545</v>
      </c>
      <c r="H39" s="366">
        <v>31737342</v>
      </c>
      <c r="I39" s="366">
        <v>31240879</v>
      </c>
      <c r="J39" s="365">
        <v>31415462</v>
      </c>
    </row>
    <row r="40" spans="1:10" ht="19.5" customHeight="1">
      <c r="A40" s="618"/>
      <c r="B40" s="377"/>
      <c r="C40" s="375" t="s">
        <v>476</v>
      </c>
      <c r="D40" s="619"/>
      <c r="E40" s="7" t="s">
        <v>466</v>
      </c>
      <c r="F40" s="365">
        <v>1582090596</v>
      </c>
      <c r="G40" s="366">
        <v>1542358132</v>
      </c>
      <c r="H40" s="366">
        <v>1552296443</v>
      </c>
      <c r="I40" s="366">
        <v>1657248439</v>
      </c>
      <c r="J40" s="366">
        <v>1655743334</v>
      </c>
    </row>
    <row r="41" spans="1:10" ht="19.5" customHeight="1">
      <c r="A41" s="618"/>
      <c r="B41" s="377"/>
      <c r="C41" s="367"/>
      <c r="D41" s="619"/>
      <c r="E41" s="7" t="s">
        <v>467</v>
      </c>
      <c r="F41" s="365">
        <v>48</v>
      </c>
      <c r="G41" s="366">
        <v>49</v>
      </c>
      <c r="H41" s="366">
        <v>49</v>
      </c>
      <c r="I41" s="366">
        <v>53.04743310839621</v>
      </c>
      <c r="J41" s="365">
        <f>J40/J39</f>
        <v>52.70472654516429</v>
      </c>
    </row>
    <row r="42" spans="1:10" ht="19.5" customHeight="1">
      <c r="A42" s="618"/>
      <c r="B42" s="377"/>
      <c r="C42" s="367"/>
      <c r="D42" s="619" t="s">
        <v>463</v>
      </c>
      <c r="E42" s="7" t="s">
        <v>464</v>
      </c>
      <c r="F42" s="365">
        <v>2840568</v>
      </c>
      <c r="G42" s="366">
        <v>2847057</v>
      </c>
      <c r="H42" s="366">
        <v>2652315</v>
      </c>
      <c r="I42" s="366">
        <v>2539279</v>
      </c>
      <c r="J42" s="366">
        <v>2486491</v>
      </c>
    </row>
    <row r="43" spans="1:10" ht="19.5" customHeight="1">
      <c r="A43" s="618"/>
      <c r="B43" s="377"/>
      <c r="C43" s="375" t="s">
        <v>477</v>
      </c>
      <c r="D43" s="619"/>
      <c r="E43" s="7" t="s">
        <v>466</v>
      </c>
      <c r="F43" s="365">
        <v>189455317</v>
      </c>
      <c r="G43" s="366">
        <v>177165243</v>
      </c>
      <c r="H43" s="366">
        <v>169060891</v>
      </c>
      <c r="I43" s="366">
        <v>168833204</v>
      </c>
      <c r="J43" s="366">
        <v>179836682</v>
      </c>
    </row>
    <row r="44" spans="1:10" ht="19.5" customHeight="1">
      <c r="A44" s="618"/>
      <c r="B44" s="377"/>
      <c r="C44" s="375"/>
      <c r="D44" s="619"/>
      <c r="E44" s="7" t="s">
        <v>467</v>
      </c>
      <c r="F44" s="365">
        <v>67</v>
      </c>
      <c r="G44" s="366">
        <v>62</v>
      </c>
      <c r="H44" s="366">
        <v>64</v>
      </c>
      <c r="I44" s="366">
        <v>66.4886387041361</v>
      </c>
      <c r="J44" s="365">
        <f>J43/J42</f>
        <v>72.32549082220687</v>
      </c>
    </row>
    <row r="45" spans="1:10" ht="19.5" customHeight="1">
      <c r="A45" s="618"/>
      <c r="B45" s="377"/>
      <c r="C45" s="367"/>
      <c r="D45" s="619" t="s">
        <v>463</v>
      </c>
      <c r="E45" s="7" t="s">
        <v>464</v>
      </c>
      <c r="F45" s="365">
        <v>3928068</v>
      </c>
      <c r="G45" s="366">
        <v>4709232</v>
      </c>
      <c r="H45" s="366">
        <v>5311421</v>
      </c>
      <c r="I45" s="366">
        <v>4817584</v>
      </c>
      <c r="J45" s="366">
        <v>5107176</v>
      </c>
    </row>
    <row r="46" spans="1:10" ht="19.5" customHeight="1">
      <c r="A46" s="618"/>
      <c r="B46" s="377"/>
      <c r="C46" s="375" t="s">
        <v>478</v>
      </c>
      <c r="D46" s="619"/>
      <c r="E46" s="7" t="s">
        <v>466</v>
      </c>
      <c r="F46" s="365">
        <v>786333350</v>
      </c>
      <c r="G46" s="366">
        <v>845286443</v>
      </c>
      <c r="H46" s="366">
        <v>847625187</v>
      </c>
      <c r="I46" s="366">
        <v>821378793</v>
      </c>
      <c r="J46" s="366">
        <v>804313609</v>
      </c>
    </row>
    <row r="47" spans="1:10" ht="19.5" customHeight="1">
      <c r="A47" s="376"/>
      <c r="B47" s="378"/>
      <c r="C47" s="367"/>
      <c r="D47" s="619"/>
      <c r="E47" s="7" t="s">
        <v>467</v>
      </c>
      <c r="F47" s="365">
        <v>200</v>
      </c>
      <c r="G47" s="366">
        <v>179</v>
      </c>
      <c r="H47" s="366">
        <v>160</v>
      </c>
      <c r="I47" s="366">
        <v>170.49599820158818</v>
      </c>
      <c r="J47" s="365">
        <f>J46/J45</f>
        <v>157.48695737135355</v>
      </c>
    </row>
    <row r="48" spans="1:10" ht="9" customHeight="1" thickBot="1">
      <c r="A48" s="380"/>
      <c r="B48" s="381"/>
      <c r="C48" s="380"/>
      <c r="D48" s="380"/>
      <c r="E48" s="382"/>
      <c r="F48" s="9"/>
      <c r="G48" s="9"/>
      <c r="H48" s="9"/>
      <c r="I48" s="9"/>
      <c r="J48" s="9"/>
    </row>
    <row r="49" spans="1:10" ht="13.5">
      <c r="A49" s="383" t="s">
        <v>485</v>
      </c>
      <c r="B49" s="383"/>
      <c r="C49" s="383"/>
      <c r="E49" s="383"/>
      <c r="F49" s="11"/>
      <c r="G49" s="11"/>
      <c r="H49" s="11"/>
      <c r="I49" s="11"/>
      <c r="J49" s="11"/>
    </row>
  </sheetData>
  <mergeCells count="29">
    <mergeCell ref="A4:E5"/>
    <mergeCell ref="A1:J1"/>
    <mergeCell ref="C37:D37"/>
    <mergeCell ref="J4:J5"/>
    <mergeCell ref="I4:I5"/>
    <mergeCell ref="F4:F5"/>
    <mergeCell ref="G4:G5"/>
    <mergeCell ref="H4:H5"/>
    <mergeCell ref="C36:D36"/>
    <mergeCell ref="C20:D20"/>
    <mergeCell ref="A38:A46"/>
    <mergeCell ref="C38:D38"/>
    <mergeCell ref="D39:D41"/>
    <mergeCell ref="D42:D44"/>
    <mergeCell ref="D45:D47"/>
    <mergeCell ref="A21:A33"/>
    <mergeCell ref="C21:D21"/>
    <mergeCell ref="C22:D22"/>
    <mergeCell ref="D23:D25"/>
    <mergeCell ref="D26:D28"/>
    <mergeCell ref="D29:D31"/>
    <mergeCell ref="D32:D34"/>
    <mergeCell ref="C7:D7"/>
    <mergeCell ref="A8:A17"/>
    <mergeCell ref="C8:D8"/>
    <mergeCell ref="C9:D9"/>
    <mergeCell ref="D10:D12"/>
    <mergeCell ref="D13:D15"/>
    <mergeCell ref="D16:D18"/>
  </mergeCells>
  <printOptions/>
  <pageMargins left="0.7086614173228347" right="0.7086614173228347" top="0.7086614173228347" bottom="0.1968503937007874" header="0.5118110236220472" footer="0.5118110236220472"/>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indexed="48"/>
  </sheetPr>
  <dimension ref="A1:AO54"/>
  <sheetViews>
    <sheetView showGridLines="0" showZeros="0" zoomScale="75" zoomScaleNormal="75" zoomScaleSheetLayoutView="75" workbookViewId="0" topLeftCell="A1">
      <pane xSplit="2" ySplit="10" topLeftCell="C11" activePane="bottomRight" state="frozen"/>
      <selection pane="topLeft" activeCell="A1" sqref="A1:L1"/>
      <selection pane="topRight" activeCell="A1" sqref="A1:L1"/>
      <selection pane="bottomLeft" activeCell="A1" sqref="A1:L1"/>
      <selection pane="bottomRight" activeCell="I4" sqref="I4"/>
    </sheetView>
  </sheetViews>
  <sheetFormatPr defaultColWidth="8.796875" defaultRowHeight="14.25"/>
  <cols>
    <col min="1" max="1" width="3.3984375" style="174" customWidth="1"/>
    <col min="2" max="2" width="13.59765625" style="174" customWidth="1"/>
    <col min="3" max="29" width="7.5" style="174" customWidth="1"/>
    <col min="30" max="35" width="1.69921875" style="174" customWidth="1"/>
    <col min="36" max="16384" width="11.3984375" style="174" customWidth="1"/>
  </cols>
  <sheetData>
    <row r="1" spans="2:16" ht="24">
      <c r="B1" s="198" t="s">
        <v>823</v>
      </c>
      <c r="N1" s="199"/>
      <c r="O1" s="407"/>
      <c r="P1" s="198"/>
    </row>
    <row r="2" spans="2:16" ht="24">
      <c r="B2" s="198"/>
      <c r="N2" s="199"/>
      <c r="O2" s="407"/>
      <c r="P2" s="198"/>
    </row>
    <row r="3" spans="1:29" ht="18" customHeight="1" thickBot="1">
      <c r="A3" s="411"/>
      <c r="B3" s="412"/>
      <c r="C3" s="411"/>
      <c r="D3" s="411"/>
      <c r="E3" s="411"/>
      <c r="F3" s="411"/>
      <c r="G3" s="411"/>
      <c r="H3" s="411"/>
      <c r="I3" s="411"/>
      <c r="J3" s="411"/>
      <c r="K3" s="411"/>
      <c r="L3" s="411"/>
      <c r="M3" s="411"/>
      <c r="N3" s="411"/>
      <c r="O3" s="411"/>
      <c r="P3" s="200"/>
      <c r="Q3" s="200"/>
      <c r="R3" s="200"/>
      <c r="S3" s="200"/>
      <c r="T3" s="200"/>
      <c r="U3" s="200"/>
      <c r="V3" s="200"/>
      <c r="W3" s="200"/>
      <c r="X3" s="200"/>
      <c r="Y3" s="200"/>
      <c r="Z3" s="200"/>
      <c r="AA3" s="200"/>
      <c r="AB3" s="200"/>
      <c r="AC3" s="49" t="s">
        <v>846</v>
      </c>
    </row>
    <row r="4" spans="2:29" s="186" customFormat="1" ht="9" customHeight="1">
      <c r="B4" s="410"/>
      <c r="F4" s="209"/>
      <c r="S4" s="202"/>
      <c r="V4" s="202"/>
      <c r="AA4" s="201"/>
      <c r="AC4" s="203"/>
    </row>
    <row r="5" spans="1:29" ht="21" customHeight="1">
      <c r="A5" s="696" t="s">
        <v>358</v>
      </c>
      <c r="B5" s="697"/>
      <c r="C5" s="691" t="s">
        <v>371</v>
      </c>
      <c r="D5" s="205"/>
      <c r="E5" s="177"/>
      <c r="F5" s="691" t="s">
        <v>359</v>
      </c>
      <c r="G5" s="205"/>
      <c r="H5" s="205"/>
      <c r="I5" s="186"/>
      <c r="J5" s="186"/>
      <c r="K5" s="186"/>
      <c r="L5" s="186"/>
      <c r="M5" s="186"/>
      <c r="N5" s="186"/>
      <c r="O5" s="186"/>
      <c r="P5" s="142"/>
      <c r="Q5" s="142"/>
      <c r="R5" s="142"/>
      <c r="S5" s="206"/>
      <c r="T5" s="691" t="s">
        <v>329</v>
      </c>
      <c r="U5" s="142"/>
      <c r="V5" s="207"/>
      <c r="W5" s="691" t="s">
        <v>330</v>
      </c>
      <c r="X5" s="142"/>
      <c r="Y5" s="142"/>
      <c r="Z5" s="142"/>
      <c r="AA5" s="691" t="s">
        <v>331</v>
      </c>
      <c r="AB5" s="142"/>
      <c r="AC5" s="142"/>
    </row>
    <row r="6" spans="1:29" ht="9" customHeight="1">
      <c r="A6" s="698"/>
      <c r="B6" s="697"/>
      <c r="C6" s="691"/>
      <c r="D6" s="208"/>
      <c r="E6" s="209"/>
      <c r="F6" s="691"/>
      <c r="G6" s="191"/>
      <c r="H6" s="191"/>
      <c r="I6" s="210"/>
      <c r="J6" s="210"/>
      <c r="K6" s="210"/>
      <c r="L6" s="210"/>
      <c r="M6" s="210"/>
      <c r="N6" s="208"/>
      <c r="O6" s="186"/>
      <c r="P6" s="215"/>
      <c r="Q6" s="210"/>
      <c r="R6" s="210"/>
      <c r="S6" s="204"/>
      <c r="T6" s="691"/>
      <c r="U6" s="210"/>
      <c r="V6" s="211"/>
      <c r="W6" s="691"/>
      <c r="X6" s="210"/>
      <c r="Y6" s="210"/>
      <c r="Z6" s="210"/>
      <c r="AA6" s="691"/>
      <c r="AB6" s="210"/>
      <c r="AC6" s="208"/>
    </row>
    <row r="7" spans="2:29" ht="46.5" customHeight="1">
      <c r="B7" s="212"/>
      <c r="C7" s="691"/>
      <c r="D7" s="692" t="s">
        <v>372</v>
      </c>
      <c r="E7" s="692" t="s">
        <v>373</v>
      </c>
      <c r="F7" s="691"/>
      <c r="G7" s="692" t="s">
        <v>374</v>
      </c>
      <c r="H7" s="692" t="s">
        <v>375</v>
      </c>
      <c r="I7" s="692" t="s">
        <v>376</v>
      </c>
      <c r="J7" s="692" t="s">
        <v>377</v>
      </c>
      <c r="K7" s="692" t="s">
        <v>378</v>
      </c>
      <c r="L7" s="692" t="s">
        <v>322</v>
      </c>
      <c r="M7" s="692" t="s">
        <v>323</v>
      </c>
      <c r="N7" s="691" t="s">
        <v>324</v>
      </c>
      <c r="O7" s="408"/>
      <c r="P7" s="694" t="s">
        <v>325</v>
      </c>
      <c r="Q7" s="692" t="s">
        <v>326</v>
      </c>
      <c r="R7" s="692" t="s">
        <v>379</v>
      </c>
      <c r="S7" s="692" t="s">
        <v>328</v>
      </c>
      <c r="T7" s="691"/>
      <c r="U7" s="692" t="s">
        <v>380</v>
      </c>
      <c r="V7" s="692" t="s">
        <v>381</v>
      </c>
      <c r="W7" s="691"/>
      <c r="X7" s="692" t="s">
        <v>382</v>
      </c>
      <c r="Y7" s="692" t="s">
        <v>383</v>
      </c>
      <c r="Z7" s="692" t="s">
        <v>384</v>
      </c>
      <c r="AA7" s="691"/>
      <c r="AB7" s="692" t="s">
        <v>385</v>
      </c>
      <c r="AC7" s="691" t="s">
        <v>386</v>
      </c>
    </row>
    <row r="8" spans="2:29" ht="24.75" customHeight="1">
      <c r="B8" s="212"/>
      <c r="C8" s="691"/>
      <c r="D8" s="692"/>
      <c r="E8" s="692"/>
      <c r="F8" s="691"/>
      <c r="G8" s="692"/>
      <c r="H8" s="692"/>
      <c r="I8" s="692"/>
      <c r="J8" s="692"/>
      <c r="K8" s="692"/>
      <c r="L8" s="692"/>
      <c r="M8" s="692"/>
      <c r="N8" s="691"/>
      <c r="O8" s="408"/>
      <c r="P8" s="694"/>
      <c r="Q8" s="692"/>
      <c r="R8" s="692"/>
      <c r="S8" s="692"/>
      <c r="T8" s="691"/>
      <c r="U8" s="692"/>
      <c r="V8" s="692"/>
      <c r="W8" s="691"/>
      <c r="X8" s="692"/>
      <c r="Y8" s="692"/>
      <c r="Z8" s="692"/>
      <c r="AA8" s="691"/>
      <c r="AB8" s="692"/>
      <c r="AC8" s="691"/>
    </row>
    <row r="9" spans="1:29" s="186" customFormat="1" ht="48" customHeight="1">
      <c r="A9" s="614" t="s">
        <v>360</v>
      </c>
      <c r="B9" s="695"/>
      <c r="C9" s="691"/>
      <c r="D9" s="692"/>
      <c r="E9" s="692"/>
      <c r="F9" s="691"/>
      <c r="G9" s="692"/>
      <c r="H9" s="692"/>
      <c r="I9" s="692"/>
      <c r="J9" s="692"/>
      <c r="K9" s="692"/>
      <c r="L9" s="692"/>
      <c r="M9" s="692"/>
      <c r="N9" s="691"/>
      <c r="O9" s="408"/>
      <c r="P9" s="694"/>
      <c r="Q9" s="692"/>
      <c r="R9" s="692"/>
      <c r="S9" s="692"/>
      <c r="T9" s="691"/>
      <c r="U9" s="692"/>
      <c r="V9" s="692"/>
      <c r="W9" s="691"/>
      <c r="X9" s="692"/>
      <c r="Y9" s="692"/>
      <c r="Z9" s="692"/>
      <c r="AA9" s="691"/>
      <c r="AB9" s="692"/>
      <c r="AC9" s="691"/>
    </row>
    <row r="10" spans="1:29" ht="9" customHeight="1">
      <c r="A10" s="142"/>
      <c r="B10" s="212"/>
      <c r="C10" s="214"/>
      <c r="D10" s="179"/>
      <c r="E10" s="179"/>
      <c r="F10" s="179"/>
      <c r="G10" s="178"/>
      <c r="H10" s="178"/>
      <c r="I10" s="178"/>
      <c r="J10" s="178"/>
      <c r="K10" s="178"/>
      <c r="L10" s="178"/>
      <c r="M10" s="178"/>
      <c r="N10" s="179"/>
      <c r="O10" s="205"/>
      <c r="P10" s="177"/>
      <c r="Q10" s="178"/>
      <c r="R10" s="178"/>
      <c r="S10" s="178"/>
      <c r="T10" s="178"/>
      <c r="U10" s="178"/>
      <c r="V10" s="178"/>
      <c r="W10" s="178"/>
      <c r="X10" s="178"/>
      <c r="Y10" s="178"/>
      <c r="Z10" s="178"/>
      <c r="AA10" s="178"/>
      <c r="AB10" s="178"/>
      <c r="AC10" s="179"/>
    </row>
    <row r="11" spans="1:29" ht="12" customHeight="1">
      <c r="A11" s="215"/>
      <c r="B11" s="176"/>
      <c r="C11" s="216"/>
      <c r="D11" s="217"/>
      <c r="E11" s="217"/>
      <c r="F11" s="217"/>
      <c r="G11" s="217"/>
      <c r="H11" s="217"/>
      <c r="I11" s="217"/>
      <c r="J11" s="217"/>
      <c r="K11" s="217"/>
      <c r="L11" s="217"/>
      <c r="M11" s="217"/>
      <c r="N11" s="217"/>
      <c r="O11" s="186"/>
      <c r="P11" s="217"/>
      <c r="Q11" s="217"/>
      <c r="R11" s="217"/>
      <c r="S11" s="217"/>
      <c r="T11" s="217"/>
      <c r="U11" s="217"/>
      <c r="V11" s="217"/>
      <c r="W11" s="217"/>
      <c r="X11" s="217"/>
      <c r="Y11" s="217"/>
      <c r="Z11" s="217"/>
      <c r="AA11" s="217"/>
      <c r="AB11" s="217"/>
      <c r="AC11" s="217"/>
    </row>
    <row r="12" spans="1:29" s="285" customFormat="1" ht="21" customHeight="1">
      <c r="A12" s="283"/>
      <c r="B12" s="284" t="s">
        <v>836</v>
      </c>
      <c r="C12" s="308">
        <v>99.5</v>
      </c>
      <c r="D12" s="309">
        <v>99.2</v>
      </c>
      <c r="E12" s="309">
        <v>99.5</v>
      </c>
      <c r="F12" s="309">
        <v>98.9</v>
      </c>
      <c r="G12" s="309">
        <v>98.3</v>
      </c>
      <c r="H12" s="309">
        <v>96.2</v>
      </c>
      <c r="I12" s="309">
        <v>100.6</v>
      </c>
      <c r="J12" s="309">
        <v>98.5</v>
      </c>
      <c r="K12" s="309">
        <v>100.2</v>
      </c>
      <c r="L12" s="309">
        <v>99</v>
      </c>
      <c r="M12" s="309">
        <v>97.4</v>
      </c>
      <c r="N12" s="309">
        <v>98.3</v>
      </c>
      <c r="O12" s="310"/>
      <c r="P12" s="309">
        <v>100.6</v>
      </c>
      <c r="Q12" s="309">
        <v>98.5</v>
      </c>
      <c r="R12" s="309">
        <v>98.4</v>
      </c>
      <c r="S12" s="309">
        <v>98.9</v>
      </c>
      <c r="T12" s="309">
        <v>100.6</v>
      </c>
      <c r="U12" s="310">
        <v>100.7</v>
      </c>
      <c r="V12" s="310">
        <v>99.5</v>
      </c>
      <c r="W12" s="309">
        <v>102.1</v>
      </c>
      <c r="X12" s="309">
        <v>100.8</v>
      </c>
      <c r="Y12" s="309">
        <v>108.1</v>
      </c>
      <c r="Z12" s="309">
        <v>105.9</v>
      </c>
      <c r="AA12" s="309">
        <v>97.7</v>
      </c>
      <c r="AB12" s="309">
        <v>92.9</v>
      </c>
      <c r="AC12" s="309">
        <v>97.5</v>
      </c>
    </row>
    <row r="13" spans="1:29" s="285" customFormat="1" ht="21" customHeight="1">
      <c r="A13" s="286"/>
      <c r="B13" s="287">
        <v>14</v>
      </c>
      <c r="C13" s="308">
        <v>98.9</v>
      </c>
      <c r="D13" s="309">
        <v>98.5</v>
      </c>
      <c r="E13" s="309">
        <v>99.2</v>
      </c>
      <c r="F13" s="309">
        <v>97.4</v>
      </c>
      <c r="G13" s="309">
        <v>98.4</v>
      </c>
      <c r="H13" s="309">
        <v>92.9</v>
      </c>
      <c r="I13" s="309">
        <v>101.6</v>
      </c>
      <c r="J13" s="309">
        <v>97.2</v>
      </c>
      <c r="K13" s="309">
        <v>97</v>
      </c>
      <c r="L13" s="309">
        <v>89.5</v>
      </c>
      <c r="M13" s="309">
        <v>96.3</v>
      </c>
      <c r="N13" s="309">
        <v>95.8</v>
      </c>
      <c r="O13" s="310"/>
      <c r="P13" s="309">
        <v>99.8</v>
      </c>
      <c r="Q13" s="309">
        <v>97.4</v>
      </c>
      <c r="R13" s="309">
        <v>96.5</v>
      </c>
      <c r="S13" s="309">
        <v>99.1</v>
      </c>
      <c r="T13" s="309">
        <v>101.5</v>
      </c>
      <c r="U13" s="310">
        <v>101.8</v>
      </c>
      <c r="V13" s="310">
        <v>99</v>
      </c>
      <c r="W13" s="309">
        <v>102.5</v>
      </c>
      <c r="X13" s="309">
        <v>100.7</v>
      </c>
      <c r="Y13" s="309">
        <v>104.4</v>
      </c>
      <c r="Z13" s="309">
        <v>108.4</v>
      </c>
      <c r="AA13" s="309">
        <v>97.6</v>
      </c>
      <c r="AB13" s="309">
        <v>92.9</v>
      </c>
      <c r="AC13" s="309">
        <v>94.1</v>
      </c>
    </row>
    <row r="14" spans="1:29" s="285" customFormat="1" ht="21" customHeight="1">
      <c r="A14" s="286"/>
      <c r="B14" s="287">
        <v>15</v>
      </c>
      <c r="C14" s="308">
        <v>98.6</v>
      </c>
      <c r="D14" s="309">
        <v>98.1</v>
      </c>
      <c r="E14" s="309">
        <v>98.8</v>
      </c>
      <c r="F14" s="309">
        <v>97.3</v>
      </c>
      <c r="G14" s="309">
        <v>97.3</v>
      </c>
      <c r="H14" s="309">
        <v>92.2</v>
      </c>
      <c r="I14" s="309">
        <v>101.6</v>
      </c>
      <c r="J14" s="309">
        <v>95.9</v>
      </c>
      <c r="K14" s="309">
        <v>98.5</v>
      </c>
      <c r="L14" s="309">
        <v>91.2</v>
      </c>
      <c r="M14" s="309">
        <v>93.9</v>
      </c>
      <c r="N14" s="309">
        <v>98.5</v>
      </c>
      <c r="O14" s="310"/>
      <c r="P14" s="309">
        <v>100.1</v>
      </c>
      <c r="Q14" s="309">
        <v>96.6</v>
      </c>
      <c r="R14" s="309">
        <v>95.1</v>
      </c>
      <c r="S14" s="309">
        <v>98.6</v>
      </c>
      <c r="T14" s="309">
        <v>101.4</v>
      </c>
      <c r="U14" s="310">
        <v>101.7</v>
      </c>
      <c r="V14" s="310">
        <v>98.2</v>
      </c>
      <c r="W14" s="309">
        <v>101.7</v>
      </c>
      <c r="X14" s="309">
        <v>99.4</v>
      </c>
      <c r="Y14" s="309">
        <v>111.5</v>
      </c>
      <c r="Z14" s="309">
        <v>108.4</v>
      </c>
      <c r="AA14" s="309">
        <v>95.6</v>
      </c>
      <c r="AB14" s="309">
        <v>89.7</v>
      </c>
      <c r="AC14" s="309">
        <v>93.4</v>
      </c>
    </row>
    <row r="15" spans="1:35" s="292" customFormat="1" ht="21" customHeight="1">
      <c r="A15" s="289"/>
      <c r="B15" s="290">
        <v>16</v>
      </c>
      <c r="C15" s="308">
        <v>98.5</v>
      </c>
      <c r="D15" s="309">
        <v>98</v>
      </c>
      <c r="E15" s="309">
        <v>98.6</v>
      </c>
      <c r="F15" s="309">
        <v>97.9</v>
      </c>
      <c r="G15" s="309">
        <v>96.6</v>
      </c>
      <c r="H15" s="309">
        <v>89.1</v>
      </c>
      <c r="I15" s="309">
        <v>103.9</v>
      </c>
      <c r="J15" s="309">
        <v>94.3</v>
      </c>
      <c r="K15" s="309">
        <v>103.2</v>
      </c>
      <c r="L15" s="309">
        <v>95</v>
      </c>
      <c r="M15" s="309">
        <v>92.1</v>
      </c>
      <c r="N15" s="309">
        <v>100.8</v>
      </c>
      <c r="O15" s="310"/>
      <c r="P15" s="309">
        <v>98.8</v>
      </c>
      <c r="Q15" s="309">
        <v>95.2</v>
      </c>
      <c r="R15" s="309">
        <v>93.5</v>
      </c>
      <c r="S15" s="309">
        <v>100.2</v>
      </c>
      <c r="T15" s="309">
        <v>100.8</v>
      </c>
      <c r="U15" s="310">
        <v>101.1</v>
      </c>
      <c r="V15" s="310">
        <v>97.5</v>
      </c>
      <c r="W15" s="309">
        <v>102.4</v>
      </c>
      <c r="X15" s="309">
        <v>99.7</v>
      </c>
      <c r="Y15" s="309">
        <v>114.8</v>
      </c>
      <c r="Z15" s="309">
        <v>109.8</v>
      </c>
      <c r="AA15" s="309">
        <v>93.5</v>
      </c>
      <c r="AB15" s="309">
        <v>86.6</v>
      </c>
      <c r="AC15" s="309">
        <v>92.2</v>
      </c>
      <c r="AD15" s="291"/>
      <c r="AE15" s="291"/>
      <c r="AF15" s="291"/>
      <c r="AG15" s="291"/>
      <c r="AH15" s="291"/>
      <c r="AI15" s="291"/>
    </row>
    <row r="16" spans="1:41" s="296" customFormat="1" ht="21" customHeight="1">
      <c r="A16" s="693" t="s">
        <v>387</v>
      </c>
      <c r="B16" s="293">
        <v>17</v>
      </c>
      <c r="C16" s="308">
        <v>98</v>
      </c>
      <c r="D16" s="309">
        <v>97.3</v>
      </c>
      <c r="E16" s="309">
        <v>98.5</v>
      </c>
      <c r="F16" s="309">
        <v>96.8</v>
      </c>
      <c r="G16" s="309">
        <v>90.2</v>
      </c>
      <c r="H16" s="309">
        <v>87.8</v>
      </c>
      <c r="I16" s="309">
        <v>106.1</v>
      </c>
      <c r="J16" s="309">
        <v>97.4</v>
      </c>
      <c r="K16" s="309">
        <v>93.1</v>
      </c>
      <c r="L16" s="309">
        <v>90.3</v>
      </c>
      <c r="M16" s="309">
        <v>90.3</v>
      </c>
      <c r="N16" s="309">
        <v>97.8</v>
      </c>
      <c r="O16" s="310"/>
      <c r="P16" s="309">
        <v>101.9</v>
      </c>
      <c r="Q16" s="309">
        <v>97.1</v>
      </c>
      <c r="R16" s="309">
        <v>98.9</v>
      </c>
      <c r="S16" s="309">
        <v>101</v>
      </c>
      <c r="T16" s="309">
        <v>101.3</v>
      </c>
      <c r="U16" s="310">
        <v>101.6</v>
      </c>
      <c r="V16" s="310">
        <v>98.6</v>
      </c>
      <c r="W16" s="309">
        <v>103.5</v>
      </c>
      <c r="X16" s="309">
        <v>100</v>
      </c>
      <c r="Y16" s="309">
        <v>133.1</v>
      </c>
      <c r="Z16" s="309">
        <v>110.8</v>
      </c>
      <c r="AA16" s="309">
        <v>88.8</v>
      </c>
      <c r="AB16" s="309">
        <v>78.8</v>
      </c>
      <c r="AC16" s="309">
        <v>87</v>
      </c>
      <c r="AD16" s="295"/>
      <c r="AE16" s="295"/>
      <c r="AF16" s="295"/>
      <c r="AG16" s="295"/>
      <c r="AH16" s="295"/>
      <c r="AI16" s="294"/>
      <c r="AJ16" s="294"/>
      <c r="AK16" s="294"/>
      <c r="AL16" s="294"/>
      <c r="AM16" s="294"/>
      <c r="AN16" s="294"/>
      <c r="AO16" s="294"/>
    </row>
    <row r="17" spans="1:34" s="285" customFormat="1" ht="12" customHeight="1">
      <c r="A17" s="693"/>
      <c r="B17" s="287"/>
      <c r="C17" s="311"/>
      <c r="D17" s="312"/>
      <c r="E17" s="312"/>
      <c r="F17" s="312"/>
      <c r="G17" s="312"/>
      <c r="H17" s="312"/>
      <c r="I17" s="312"/>
      <c r="J17" s="312"/>
      <c r="K17" s="312"/>
      <c r="L17" s="312"/>
      <c r="M17" s="312"/>
      <c r="N17" s="312"/>
      <c r="O17" s="313"/>
      <c r="P17" s="312"/>
      <c r="Q17" s="312"/>
      <c r="R17" s="312"/>
      <c r="S17" s="312"/>
      <c r="T17" s="312"/>
      <c r="U17" s="313"/>
      <c r="V17" s="312"/>
      <c r="W17" s="312"/>
      <c r="X17" s="312"/>
      <c r="Y17" s="313"/>
      <c r="Z17" s="313"/>
      <c r="AA17" s="313"/>
      <c r="AB17" s="313"/>
      <c r="AC17" s="313"/>
      <c r="AD17" s="297"/>
      <c r="AE17" s="297"/>
      <c r="AF17" s="297"/>
      <c r="AG17" s="297"/>
      <c r="AH17" s="297"/>
    </row>
    <row r="18" spans="1:34" s="285" customFormat="1" ht="19.5" customHeight="1">
      <c r="A18" s="693"/>
      <c r="B18" s="287" t="s">
        <v>837</v>
      </c>
      <c r="C18" s="311">
        <v>97.9</v>
      </c>
      <c r="D18" s="312">
        <v>97.2</v>
      </c>
      <c r="E18" s="312">
        <v>98.3</v>
      </c>
      <c r="F18" s="312">
        <v>96.9</v>
      </c>
      <c r="G18" s="312">
        <v>91.4</v>
      </c>
      <c r="H18" s="312">
        <v>88.5</v>
      </c>
      <c r="I18" s="312">
        <v>104.7</v>
      </c>
      <c r="J18" s="312">
        <v>96.7</v>
      </c>
      <c r="K18" s="312">
        <v>96.9</v>
      </c>
      <c r="L18" s="312">
        <v>91.1</v>
      </c>
      <c r="M18" s="312">
        <v>90.4</v>
      </c>
      <c r="N18" s="312">
        <v>101.2</v>
      </c>
      <c r="O18" s="313"/>
      <c r="P18" s="312">
        <v>100.5</v>
      </c>
      <c r="Q18" s="312">
        <v>94.4</v>
      </c>
      <c r="R18" s="312">
        <v>92.4</v>
      </c>
      <c r="S18" s="312">
        <v>100.7</v>
      </c>
      <c r="T18" s="312">
        <v>101.3</v>
      </c>
      <c r="U18" s="312">
        <v>101.7</v>
      </c>
      <c r="V18" s="312">
        <v>97.2</v>
      </c>
      <c r="W18" s="312">
        <v>104.4</v>
      </c>
      <c r="X18" s="312">
        <v>101.6</v>
      </c>
      <c r="Y18" s="313">
        <v>124.8</v>
      </c>
      <c r="Z18" s="313">
        <v>110.8</v>
      </c>
      <c r="AA18" s="313">
        <v>89.5</v>
      </c>
      <c r="AB18" s="313">
        <v>80.8</v>
      </c>
      <c r="AC18" s="313">
        <v>86.2</v>
      </c>
      <c r="AD18" s="297"/>
      <c r="AE18" s="297"/>
      <c r="AF18" s="297"/>
      <c r="AG18" s="297"/>
      <c r="AH18" s="297"/>
    </row>
    <row r="19" spans="1:34" s="285" customFormat="1" ht="19.5" customHeight="1">
      <c r="A19" s="693"/>
      <c r="B19" s="298" t="s">
        <v>838</v>
      </c>
      <c r="C19" s="311">
        <v>98</v>
      </c>
      <c r="D19" s="312">
        <v>97.3</v>
      </c>
      <c r="E19" s="312">
        <v>98.4</v>
      </c>
      <c r="F19" s="312">
        <v>97.7</v>
      </c>
      <c r="G19" s="312">
        <v>90.6</v>
      </c>
      <c r="H19" s="312">
        <v>88</v>
      </c>
      <c r="I19" s="312">
        <v>104.6</v>
      </c>
      <c r="J19" s="312">
        <v>98.6</v>
      </c>
      <c r="K19" s="312">
        <v>98.7</v>
      </c>
      <c r="L19" s="312">
        <v>91.2</v>
      </c>
      <c r="M19" s="312">
        <v>90.1</v>
      </c>
      <c r="N19" s="312">
        <v>101.2</v>
      </c>
      <c r="O19" s="313"/>
      <c r="P19" s="312">
        <v>100.1</v>
      </c>
      <c r="Q19" s="312">
        <v>99.6</v>
      </c>
      <c r="R19" s="312">
        <v>98.6</v>
      </c>
      <c r="S19" s="312">
        <v>101.4</v>
      </c>
      <c r="T19" s="312">
        <v>101.4</v>
      </c>
      <c r="U19" s="312">
        <v>101.7</v>
      </c>
      <c r="V19" s="312">
        <v>98.7</v>
      </c>
      <c r="W19" s="312">
        <v>104.4</v>
      </c>
      <c r="X19" s="312">
        <v>101.6</v>
      </c>
      <c r="Y19" s="313">
        <v>124.8</v>
      </c>
      <c r="Z19" s="313">
        <v>110.8</v>
      </c>
      <c r="AA19" s="313">
        <v>89.8</v>
      </c>
      <c r="AB19" s="313">
        <v>80.1</v>
      </c>
      <c r="AC19" s="313">
        <v>89.1</v>
      </c>
      <c r="AD19" s="297"/>
      <c r="AE19" s="297"/>
      <c r="AF19" s="297"/>
      <c r="AG19" s="297"/>
      <c r="AH19" s="297"/>
    </row>
    <row r="20" spans="1:34" s="285" customFormat="1" ht="19.5" customHeight="1">
      <c r="A20" s="693"/>
      <c r="B20" s="298" t="s">
        <v>361</v>
      </c>
      <c r="C20" s="311">
        <v>98.1</v>
      </c>
      <c r="D20" s="312">
        <v>97.5</v>
      </c>
      <c r="E20" s="312">
        <v>98.5</v>
      </c>
      <c r="F20" s="312">
        <v>97.4</v>
      </c>
      <c r="G20" s="312">
        <v>90</v>
      </c>
      <c r="H20" s="312">
        <v>89.3</v>
      </c>
      <c r="I20" s="312">
        <v>104.6</v>
      </c>
      <c r="J20" s="312">
        <v>100.7</v>
      </c>
      <c r="K20" s="312">
        <v>95.5</v>
      </c>
      <c r="L20" s="312">
        <v>91.1</v>
      </c>
      <c r="M20" s="312">
        <v>88.8</v>
      </c>
      <c r="N20" s="312">
        <v>101.3</v>
      </c>
      <c r="O20" s="313"/>
      <c r="P20" s="312">
        <v>99.5</v>
      </c>
      <c r="Q20" s="312">
        <v>96.2</v>
      </c>
      <c r="R20" s="312">
        <v>98.9</v>
      </c>
      <c r="S20" s="312">
        <v>101.6</v>
      </c>
      <c r="T20" s="312">
        <v>101.3</v>
      </c>
      <c r="U20" s="312">
        <v>101.6</v>
      </c>
      <c r="V20" s="312">
        <v>98.7</v>
      </c>
      <c r="W20" s="312">
        <v>104.4</v>
      </c>
      <c r="X20" s="312">
        <v>101.6</v>
      </c>
      <c r="Y20" s="313">
        <v>124.8</v>
      </c>
      <c r="Z20" s="313">
        <v>110.8</v>
      </c>
      <c r="AA20" s="313">
        <v>89.8</v>
      </c>
      <c r="AB20" s="313">
        <v>78.7</v>
      </c>
      <c r="AC20" s="313">
        <v>89.4</v>
      </c>
      <c r="AD20" s="297"/>
      <c r="AE20" s="297"/>
      <c r="AF20" s="297"/>
      <c r="AG20" s="297"/>
      <c r="AH20" s="297"/>
    </row>
    <row r="21" spans="1:34" s="285" customFormat="1" ht="19.5" customHeight="1">
      <c r="A21" s="693"/>
      <c r="B21" s="298" t="s">
        <v>362</v>
      </c>
      <c r="C21" s="311">
        <v>98.4</v>
      </c>
      <c r="D21" s="312">
        <v>97.8</v>
      </c>
      <c r="E21" s="312">
        <v>98.8</v>
      </c>
      <c r="F21" s="312">
        <v>98</v>
      </c>
      <c r="G21" s="312">
        <v>90.3</v>
      </c>
      <c r="H21" s="312">
        <v>90</v>
      </c>
      <c r="I21" s="312">
        <v>106.2</v>
      </c>
      <c r="J21" s="312">
        <v>99.8</v>
      </c>
      <c r="K21" s="312">
        <v>95.3</v>
      </c>
      <c r="L21" s="312">
        <v>95.2</v>
      </c>
      <c r="M21" s="312">
        <v>90.9</v>
      </c>
      <c r="N21" s="312">
        <v>101.2</v>
      </c>
      <c r="O21" s="313"/>
      <c r="P21" s="312">
        <v>100.8</v>
      </c>
      <c r="Q21" s="312">
        <v>98</v>
      </c>
      <c r="R21" s="312">
        <v>100</v>
      </c>
      <c r="S21" s="312">
        <v>101.3</v>
      </c>
      <c r="T21" s="312">
        <v>101.4</v>
      </c>
      <c r="U21" s="312">
        <v>101.6</v>
      </c>
      <c r="V21" s="312">
        <v>98.6</v>
      </c>
      <c r="W21" s="312">
        <v>102.6</v>
      </c>
      <c r="X21" s="312">
        <v>99</v>
      </c>
      <c r="Y21" s="313">
        <v>129.1</v>
      </c>
      <c r="Z21" s="313">
        <v>110.8</v>
      </c>
      <c r="AA21" s="313">
        <v>89.5</v>
      </c>
      <c r="AB21" s="313">
        <v>79</v>
      </c>
      <c r="AC21" s="313">
        <v>88.6</v>
      </c>
      <c r="AD21" s="297"/>
      <c r="AE21" s="297"/>
      <c r="AF21" s="297"/>
      <c r="AG21" s="297"/>
      <c r="AH21" s="297"/>
    </row>
    <row r="22" spans="1:34" s="285" customFormat="1" ht="19.5" customHeight="1">
      <c r="A22" s="693"/>
      <c r="B22" s="298" t="s">
        <v>363</v>
      </c>
      <c r="C22" s="311">
        <v>98.4</v>
      </c>
      <c r="D22" s="312">
        <v>97.8</v>
      </c>
      <c r="E22" s="312">
        <v>98.7</v>
      </c>
      <c r="F22" s="312">
        <v>97.8</v>
      </c>
      <c r="G22" s="312">
        <v>90.2</v>
      </c>
      <c r="H22" s="312">
        <v>91.1</v>
      </c>
      <c r="I22" s="312">
        <v>106.2</v>
      </c>
      <c r="J22" s="312">
        <v>97.5</v>
      </c>
      <c r="K22" s="312">
        <v>92</v>
      </c>
      <c r="L22" s="312">
        <v>103.6</v>
      </c>
      <c r="M22" s="312">
        <v>91</v>
      </c>
      <c r="N22" s="312">
        <v>96.4</v>
      </c>
      <c r="O22" s="313"/>
      <c r="P22" s="312">
        <v>102.3</v>
      </c>
      <c r="Q22" s="312">
        <v>99.2</v>
      </c>
      <c r="R22" s="312">
        <v>100.4</v>
      </c>
      <c r="S22" s="312">
        <v>101.1</v>
      </c>
      <c r="T22" s="312">
        <v>101.5</v>
      </c>
      <c r="U22" s="312">
        <v>101.7</v>
      </c>
      <c r="V22" s="312">
        <v>98.6</v>
      </c>
      <c r="W22" s="312">
        <v>102.9</v>
      </c>
      <c r="X22" s="312">
        <v>99</v>
      </c>
      <c r="Y22" s="313">
        <v>136</v>
      </c>
      <c r="Z22" s="313">
        <v>110.8</v>
      </c>
      <c r="AA22" s="313">
        <v>88.9</v>
      </c>
      <c r="AB22" s="313">
        <v>78.2</v>
      </c>
      <c r="AC22" s="313">
        <v>88.2</v>
      </c>
      <c r="AD22" s="297"/>
      <c r="AE22" s="297"/>
      <c r="AF22" s="297"/>
      <c r="AG22" s="297"/>
      <c r="AH22" s="297"/>
    </row>
    <row r="23" spans="1:34" s="285" customFormat="1" ht="19.5" customHeight="1">
      <c r="A23" s="693"/>
      <c r="B23" s="298" t="s">
        <v>364</v>
      </c>
      <c r="C23" s="314">
        <v>98</v>
      </c>
      <c r="D23" s="313">
        <v>97.3</v>
      </c>
      <c r="E23" s="313">
        <v>98.6</v>
      </c>
      <c r="F23" s="312">
        <v>96.9</v>
      </c>
      <c r="G23" s="313">
        <v>90.8</v>
      </c>
      <c r="H23" s="313">
        <v>88.3</v>
      </c>
      <c r="I23" s="313">
        <v>106.2</v>
      </c>
      <c r="J23" s="313">
        <v>97.2</v>
      </c>
      <c r="K23" s="313">
        <v>87.2</v>
      </c>
      <c r="L23" s="313">
        <v>102.5</v>
      </c>
      <c r="M23" s="313">
        <v>91.1</v>
      </c>
      <c r="N23" s="313">
        <v>96.8</v>
      </c>
      <c r="O23" s="313"/>
      <c r="P23" s="313">
        <v>102.4</v>
      </c>
      <c r="Q23" s="313">
        <v>96.2</v>
      </c>
      <c r="R23" s="313">
        <v>101.4</v>
      </c>
      <c r="S23" s="313">
        <v>100.8</v>
      </c>
      <c r="T23" s="313">
        <v>101.4</v>
      </c>
      <c r="U23" s="313">
        <v>101.7</v>
      </c>
      <c r="V23" s="313">
        <v>98.6</v>
      </c>
      <c r="W23" s="313">
        <v>102.9</v>
      </c>
      <c r="X23" s="313">
        <v>99</v>
      </c>
      <c r="Y23" s="313">
        <v>135.1</v>
      </c>
      <c r="Z23" s="313">
        <v>110.8</v>
      </c>
      <c r="AA23" s="313">
        <v>88.6</v>
      </c>
      <c r="AB23" s="313">
        <v>78.2</v>
      </c>
      <c r="AC23" s="313">
        <v>87.4</v>
      </c>
      <c r="AD23" s="297"/>
      <c r="AE23" s="297"/>
      <c r="AF23" s="297"/>
      <c r="AG23" s="297"/>
      <c r="AH23" s="297"/>
    </row>
    <row r="24" spans="1:34" s="285" customFormat="1" ht="19.5" customHeight="1">
      <c r="A24" s="693"/>
      <c r="B24" s="298" t="s">
        <v>365</v>
      </c>
      <c r="C24" s="311">
        <v>97.6</v>
      </c>
      <c r="D24" s="312">
        <v>96.9</v>
      </c>
      <c r="E24" s="312">
        <v>98.3</v>
      </c>
      <c r="F24" s="312">
        <v>96.1</v>
      </c>
      <c r="G24" s="312">
        <v>90</v>
      </c>
      <c r="H24" s="312">
        <v>87.5</v>
      </c>
      <c r="I24" s="312">
        <v>106.2</v>
      </c>
      <c r="J24" s="312">
        <v>96.9</v>
      </c>
      <c r="K24" s="312">
        <v>91</v>
      </c>
      <c r="L24" s="312">
        <v>78.8</v>
      </c>
      <c r="M24" s="312">
        <v>90.6</v>
      </c>
      <c r="N24" s="312">
        <v>96.8</v>
      </c>
      <c r="O24" s="313"/>
      <c r="P24" s="312">
        <v>102.4</v>
      </c>
      <c r="Q24" s="312">
        <v>96.1</v>
      </c>
      <c r="R24" s="312">
        <v>99.8</v>
      </c>
      <c r="S24" s="312">
        <v>100.8</v>
      </c>
      <c r="T24" s="312">
        <v>101.4</v>
      </c>
      <c r="U24" s="312">
        <v>101.7</v>
      </c>
      <c r="V24" s="312">
        <v>98.6</v>
      </c>
      <c r="W24" s="312">
        <v>102.9</v>
      </c>
      <c r="X24" s="312">
        <v>99</v>
      </c>
      <c r="Y24" s="313">
        <v>136.1</v>
      </c>
      <c r="Z24" s="313">
        <v>110.8</v>
      </c>
      <c r="AA24" s="313">
        <v>88.5</v>
      </c>
      <c r="AB24" s="313">
        <v>78</v>
      </c>
      <c r="AC24" s="313">
        <v>86.7</v>
      </c>
      <c r="AD24" s="297"/>
      <c r="AE24" s="297"/>
      <c r="AF24" s="297"/>
      <c r="AG24" s="297"/>
      <c r="AH24" s="297"/>
    </row>
    <row r="25" spans="1:29" s="285" customFormat="1" ht="19.5" customHeight="1">
      <c r="A25" s="693"/>
      <c r="B25" s="298" t="s">
        <v>366</v>
      </c>
      <c r="C25" s="311">
        <v>97.7</v>
      </c>
      <c r="D25" s="312">
        <v>97</v>
      </c>
      <c r="E25" s="312">
        <v>98.4</v>
      </c>
      <c r="F25" s="312">
        <v>96.1</v>
      </c>
      <c r="G25" s="312">
        <v>89.8</v>
      </c>
      <c r="H25" s="312">
        <v>86.5</v>
      </c>
      <c r="I25" s="312">
        <v>106.7</v>
      </c>
      <c r="J25" s="312">
        <v>95.2</v>
      </c>
      <c r="K25" s="312">
        <v>88.5</v>
      </c>
      <c r="L25" s="312">
        <v>88.7</v>
      </c>
      <c r="M25" s="312">
        <v>90.1</v>
      </c>
      <c r="N25" s="312">
        <v>96.1</v>
      </c>
      <c r="O25" s="313"/>
      <c r="P25" s="312">
        <v>103.1</v>
      </c>
      <c r="Q25" s="312">
        <v>96.6</v>
      </c>
      <c r="R25" s="312">
        <v>101.1</v>
      </c>
      <c r="S25" s="312">
        <v>100.8</v>
      </c>
      <c r="T25" s="312">
        <v>101.3</v>
      </c>
      <c r="U25" s="312">
        <v>101.6</v>
      </c>
      <c r="V25" s="312">
        <v>98.5</v>
      </c>
      <c r="W25" s="312">
        <v>102.9</v>
      </c>
      <c r="X25" s="312">
        <v>99</v>
      </c>
      <c r="Y25" s="312">
        <v>136.1</v>
      </c>
      <c r="Z25" s="312">
        <v>110.8</v>
      </c>
      <c r="AA25" s="312">
        <v>88.1</v>
      </c>
      <c r="AB25" s="312">
        <v>77.8</v>
      </c>
      <c r="AC25" s="312">
        <v>85.8</v>
      </c>
    </row>
    <row r="26" spans="1:29" s="285" customFormat="1" ht="19.5" customHeight="1">
      <c r="A26" s="286"/>
      <c r="B26" s="298" t="s">
        <v>367</v>
      </c>
      <c r="C26" s="311">
        <v>98.2</v>
      </c>
      <c r="D26" s="312">
        <v>97.5</v>
      </c>
      <c r="E26" s="312">
        <v>98.6</v>
      </c>
      <c r="F26" s="312">
        <v>97.3</v>
      </c>
      <c r="G26" s="312">
        <v>90.2</v>
      </c>
      <c r="H26" s="312">
        <v>85.7</v>
      </c>
      <c r="I26" s="312">
        <v>106.8</v>
      </c>
      <c r="J26" s="312">
        <v>96</v>
      </c>
      <c r="K26" s="312">
        <v>96.5</v>
      </c>
      <c r="L26" s="312">
        <v>94.3</v>
      </c>
      <c r="M26" s="312">
        <v>90</v>
      </c>
      <c r="N26" s="312">
        <v>96.6</v>
      </c>
      <c r="O26" s="313"/>
      <c r="P26" s="312">
        <v>103.4</v>
      </c>
      <c r="Q26" s="312">
        <v>98.1</v>
      </c>
      <c r="R26" s="312">
        <v>101.3</v>
      </c>
      <c r="S26" s="312">
        <v>100.8</v>
      </c>
      <c r="T26" s="312">
        <v>101.3</v>
      </c>
      <c r="U26" s="312">
        <v>101.5</v>
      </c>
      <c r="V26" s="312">
        <v>98.6</v>
      </c>
      <c r="W26" s="312">
        <v>102.9</v>
      </c>
      <c r="X26" s="312">
        <v>99</v>
      </c>
      <c r="Y26" s="312">
        <v>136.4</v>
      </c>
      <c r="Z26" s="312">
        <v>110.8</v>
      </c>
      <c r="AA26" s="312">
        <v>88.9</v>
      </c>
      <c r="AB26" s="312">
        <v>80.3</v>
      </c>
      <c r="AC26" s="312">
        <v>86.7</v>
      </c>
    </row>
    <row r="27" spans="1:29" s="285" customFormat="1" ht="19.5" customHeight="1">
      <c r="A27" s="286"/>
      <c r="B27" s="298" t="s">
        <v>368</v>
      </c>
      <c r="C27" s="311">
        <v>98.1</v>
      </c>
      <c r="D27" s="312">
        <v>97.4</v>
      </c>
      <c r="E27" s="312">
        <v>98.5</v>
      </c>
      <c r="F27" s="312">
        <v>96.9</v>
      </c>
      <c r="G27" s="312">
        <v>89.9</v>
      </c>
      <c r="H27" s="312">
        <v>84.7</v>
      </c>
      <c r="I27" s="312">
        <v>106.8</v>
      </c>
      <c r="J27" s="312">
        <v>96.2</v>
      </c>
      <c r="K27" s="312">
        <v>95</v>
      </c>
      <c r="L27" s="312">
        <v>96.7</v>
      </c>
      <c r="M27" s="312">
        <v>90.4</v>
      </c>
      <c r="N27" s="312">
        <v>95.2</v>
      </c>
      <c r="O27" s="313"/>
      <c r="P27" s="312">
        <v>102.6</v>
      </c>
      <c r="Q27" s="312">
        <v>99.6</v>
      </c>
      <c r="R27" s="312">
        <v>98.8</v>
      </c>
      <c r="S27" s="312">
        <v>100.7</v>
      </c>
      <c r="T27" s="312">
        <v>101.2</v>
      </c>
      <c r="U27" s="312">
        <v>101.5</v>
      </c>
      <c r="V27" s="312">
        <v>98.6</v>
      </c>
      <c r="W27" s="312">
        <v>103.7</v>
      </c>
      <c r="X27" s="312">
        <v>100</v>
      </c>
      <c r="Y27" s="312">
        <v>136.4</v>
      </c>
      <c r="Z27" s="312">
        <v>110.8</v>
      </c>
      <c r="AA27" s="312">
        <v>88.5</v>
      </c>
      <c r="AB27" s="312">
        <v>79.5</v>
      </c>
      <c r="AC27" s="312">
        <v>86.2</v>
      </c>
    </row>
    <row r="28" spans="1:29" s="285" customFormat="1" ht="19.5" customHeight="1">
      <c r="A28" s="283"/>
      <c r="B28" s="298" t="s">
        <v>369</v>
      </c>
      <c r="C28" s="311">
        <v>97.6</v>
      </c>
      <c r="D28" s="312">
        <v>96.9</v>
      </c>
      <c r="E28" s="312">
        <v>98.4</v>
      </c>
      <c r="F28" s="312">
        <v>95.5</v>
      </c>
      <c r="G28" s="312">
        <v>89.4</v>
      </c>
      <c r="H28" s="312">
        <v>86.5</v>
      </c>
      <c r="I28" s="312">
        <v>106.8</v>
      </c>
      <c r="J28" s="312">
        <v>96.6</v>
      </c>
      <c r="K28" s="312">
        <v>90.3</v>
      </c>
      <c r="L28" s="312">
        <v>77.9</v>
      </c>
      <c r="M28" s="312">
        <v>90</v>
      </c>
      <c r="N28" s="312">
        <v>94.5</v>
      </c>
      <c r="O28" s="313"/>
      <c r="P28" s="312">
        <v>102.1</v>
      </c>
      <c r="Q28" s="312">
        <v>96.5</v>
      </c>
      <c r="R28" s="312">
        <v>97.4</v>
      </c>
      <c r="S28" s="312">
        <v>100.7</v>
      </c>
      <c r="T28" s="312">
        <v>101.3</v>
      </c>
      <c r="U28" s="312">
        <v>101.5</v>
      </c>
      <c r="V28" s="312">
        <v>99.2</v>
      </c>
      <c r="W28" s="312">
        <v>103.9</v>
      </c>
      <c r="X28" s="312">
        <v>100.2</v>
      </c>
      <c r="Y28" s="312">
        <v>138.3</v>
      </c>
      <c r="Z28" s="312">
        <v>110.8</v>
      </c>
      <c r="AA28" s="312">
        <v>87.9</v>
      </c>
      <c r="AB28" s="312">
        <v>78.7</v>
      </c>
      <c r="AC28" s="312">
        <v>85.6</v>
      </c>
    </row>
    <row r="29" spans="1:29" s="285" customFormat="1" ht="19.5" customHeight="1">
      <c r="A29" s="283"/>
      <c r="B29" s="298" t="s">
        <v>370</v>
      </c>
      <c r="C29" s="311">
        <v>97.6</v>
      </c>
      <c r="D29" s="312">
        <v>96.9</v>
      </c>
      <c r="E29" s="312">
        <v>98.4</v>
      </c>
      <c r="F29" s="312">
        <v>95.5</v>
      </c>
      <c r="G29" s="312">
        <v>89.9</v>
      </c>
      <c r="H29" s="312">
        <v>87.9</v>
      </c>
      <c r="I29" s="312">
        <v>106.8</v>
      </c>
      <c r="J29" s="312">
        <v>96.8</v>
      </c>
      <c r="K29" s="312">
        <v>89.8</v>
      </c>
      <c r="L29" s="312">
        <v>73</v>
      </c>
      <c r="M29" s="312">
        <v>90.2</v>
      </c>
      <c r="N29" s="312">
        <v>95.8</v>
      </c>
      <c r="O29" s="313"/>
      <c r="P29" s="312">
        <v>103.5</v>
      </c>
      <c r="Q29" s="312">
        <v>94.6</v>
      </c>
      <c r="R29" s="312">
        <v>96.7</v>
      </c>
      <c r="S29" s="312">
        <v>100.7</v>
      </c>
      <c r="T29" s="312">
        <v>101.3</v>
      </c>
      <c r="U29" s="312">
        <v>101.5</v>
      </c>
      <c r="V29" s="312">
        <v>99</v>
      </c>
      <c r="W29" s="312">
        <v>104.4</v>
      </c>
      <c r="X29" s="312">
        <v>100.9</v>
      </c>
      <c r="Y29" s="312">
        <v>139.6</v>
      </c>
      <c r="Z29" s="312">
        <v>110.8</v>
      </c>
      <c r="AA29" s="312">
        <v>87.1</v>
      </c>
      <c r="AB29" s="312">
        <v>76.8</v>
      </c>
      <c r="AC29" s="312">
        <v>84.6</v>
      </c>
    </row>
    <row r="30" spans="1:29" s="285" customFormat="1" ht="12" customHeight="1" thickBot="1">
      <c r="A30" s="299"/>
      <c r="B30" s="300"/>
      <c r="C30" s="315"/>
      <c r="D30" s="316"/>
      <c r="E30" s="316"/>
      <c r="F30" s="316"/>
      <c r="G30" s="316"/>
      <c r="H30" s="316"/>
      <c r="I30" s="316"/>
      <c r="J30" s="316"/>
      <c r="K30" s="316"/>
      <c r="L30" s="316"/>
      <c r="M30" s="316"/>
      <c r="N30" s="316"/>
      <c r="O30" s="313"/>
      <c r="P30" s="316"/>
      <c r="Q30" s="316"/>
      <c r="R30" s="316"/>
      <c r="S30" s="316"/>
      <c r="T30" s="316"/>
      <c r="U30" s="316"/>
      <c r="V30" s="316"/>
      <c r="W30" s="316"/>
      <c r="X30" s="316"/>
      <c r="Y30" s="316"/>
      <c r="Z30" s="316"/>
      <c r="AA30" s="316"/>
      <c r="AB30" s="316"/>
      <c r="AC30" s="316"/>
    </row>
    <row r="31" spans="1:29" s="285" customFormat="1" ht="12" customHeight="1">
      <c r="A31" s="283"/>
      <c r="B31" s="301"/>
      <c r="C31" s="311"/>
      <c r="D31" s="312"/>
      <c r="E31" s="312"/>
      <c r="F31" s="312"/>
      <c r="G31" s="312"/>
      <c r="H31" s="312"/>
      <c r="I31" s="312"/>
      <c r="J31" s="312"/>
      <c r="K31" s="312"/>
      <c r="L31" s="312"/>
      <c r="M31" s="312"/>
      <c r="N31" s="312"/>
      <c r="O31" s="313"/>
      <c r="P31" s="312"/>
      <c r="Q31" s="312"/>
      <c r="R31" s="312"/>
      <c r="S31" s="312"/>
      <c r="T31" s="312"/>
      <c r="U31" s="312"/>
      <c r="V31" s="312"/>
      <c r="W31" s="312"/>
      <c r="X31" s="312"/>
      <c r="Y31" s="312"/>
      <c r="Z31" s="312"/>
      <c r="AA31" s="312"/>
      <c r="AB31" s="312"/>
      <c r="AC31" s="312"/>
    </row>
    <row r="32" spans="1:29" s="285" customFormat="1" ht="21" customHeight="1">
      <c r="A32" s="283"/>
      <c r="B32" s="284" t="s">
        <v>836</v>
      </c>
      <c r="C32" s="308">
        <v>99.3</v>
      </c>
      <c r="D32" s="309">
        <v>99.1</v>
      </c>
      <c r="E32" s="309">
        <v>99.2</v>
      </c>
      <c r="F32" s="309">
        <v>99.4</v>
      </c>
      <c r="G32" s="309">
        <v>98.2</v>
      </c>
      <c r="H32" s="309">
        <v>99.4</v>
      </c>
      <c r="I32" s="309">
        <v>99.7</v>
      </c>
      <c r="J32" s="309">
        <v>98.3</v>
      </c>
      <c r="K32" s="309">
        <v>102</v>
      </c>
      <c r="L32" s="309">
        <v>99.1</v>
      </c>
      <c r="M32" s="309">
        <v>98.7</v>
      </c>
      <c r="N32" s="309">
        <v>98.7</v>
      </c>
      <c r="O32" s="310"/>
      <c r="P32" s="309">
        <v>98.9</v>
      </c>
      <c r="Q32" s="309">
        <v>98.3</v>
      </c>
      <c r="R32" s="309">
        <v>99.3</v>
      </c>
      <c r="S32" s="309">
        <v>99.4</v>
      </c>
      <c r="T32" s="309">
        <v>100.2</v>
      </c>
      <c r="U32" s="310">
        <v>100.4</v>
      </c>
      <c r="V32" s="310">
        <v>99.2</v>
      </c>
      <c r="W32" s="309">
        <v>100.6</v>
      </c>
      <c r="X32" s="309">
        <v>99.8</v>
      </c>
      <c r="Y32" s="309">
        <v>106.5</v>
      </c>
      <c r="Z32" s="309">
        <v>101.8</v>
      </c>
      <c r="AA32" s="309">
        <v>96.4</v>
      </c>
      <c r="AB32" s="309">
        <v>92.4</v>
      </c>
      <c r="AC32" s="309">
        <v>96.8</v>
      </c>
    </row>
    <row r="33" spans="1:29" s="285" customFormat="1" ht="21" customHeight="1">
      <c r="A33" s="283"/>
      <c r="B33" s="287">
        <v>14</v>
      </c>
      <c r="C33" s="308">
        <v>98.4</v>
      </c>
      <c r="D33" s="309">
        <v>98</v>
      </c>
      <c r="E33" s="309">
        <v>98.3</v>
      </c>
      <c r="F33" s="309">
        <v>98.6</v>
      </c>
      <c r="G33" s="309">
        <v>97.3</v>
      </c>
      <c r="H33" s="309">
        <v>99</v>
      </c>
      <c r="I33" s="309">
        <v>100.3</v>
      </c>
      <c r="J33" s="309">
        <v>98</v>
      </c>
      <c r="K33" s="309">
        <v>100.1</v>
      </c>
      <c r="L33" s="309">
        <v>95.7</v>
      </c>
      <c r="M33" s="309">
        <v>97.2</v>
      </c>
      <c r="N33" s="309">
        <v>96.5</v>
      </c>
      <c r="O33" s="309"/>
      <c r="P33" s="309">
        <v>98.5</v>
      </c>
      <c r="Q33" s="309">
        <v>96.7</v>
      </c>
      <c r="R33" s="309">
        <v>98.4</v>
      </c>
      <c r="S33" s="309">
        <v>99.7</v>
      </c>
      <c r="T33" s="309">
        <v>100.1</v>
      </c>
      <c r="U33" s="310">
        <v>100.4</v>
      </c>
      <c r="V33" s="310">
        <v>98.2</v>
      </c>
      <c r="W33" s="309">
        <v>99.4</v>
      </c>
      <c r="X33" s="309">
        <v>98.2</v>
      </c>
      <c r="Y33" s="309">
        <v>99.7</v>
      </c>
      <c r="Z33" s="309">
        <v>103.3</v>
      </c>
      <c r="AA33" s="309">
        <v>92.9</v>
      </c>
      <c r="AB33" s="309">
        <v>85.3</v>
      </c>
      <c r="AC33" s="309">
        <v>94.1</v>
      </c>
    </row>
    <row r="34" spans="1:29" s="285" customFormat="1" ht="21" customHeight="1">
      <c r="A34" s="283"/>
      <c r="B34" s="287">
        <v>15</v>
      </c>
      <c r="C34" s="308">
        <v>98.1</v>
      </c>
      <c r="D34" s="309">
        <v>97.7</v>
      </c>
      <c r="E34" s="309">
        <v>98</v>
      </c>
      <c r="F34" s="309">
        <v>98.4</v>
      </c>
      <c r="G34" s="309">
        <v>98.7</v>
      </c>
      <c r="H34" s="309">
        <v>97.1</v>
      </c>
      <c r="I34" s="309">
        <v>101.1</v>
      </c>
      <c r="J34" s="309">
        <v>97</v>
      </c>
      <c r="K34" s="309">
        <v>102.2</v>
      </c>
      <c r="L34" s="309">
        <v>96.2</v>
      </c>
      <c r="M34" s="309">
        <v>95</v>
      </c>
      <c r="N34" s="309">
        <v>96.2</v>
      </c>
      <c r="O34" s="309"/>
      <c r="P34" s="309">
        <v>97.9</v>
      </c>
      <c r="Q34" s="309">
        <v>94.2</v>
      </c>
      <c r="R34" s="309">
        <v>97.6</v>
      </c>
      <c r="S34" s="309">
        <v>99.6</v>
      </c>
      <c r="T34" s="309">
        <v>100</v>
      </c>
      <c r="U34" s="310">
        <v>100.5</v>
      </c>
      <c r="V34" s="310">
        <v>97.3</v>
      </c>
      <c r="W34" s="309">
        <v>98.9</v>
      </c>
      <c r="X34" s="309">
        <v>96.9</v>
      </c>
      <c r="Y34" s="309">
        <v>104.8</v>
      </c>
      <c r="Z34" s="309">
        <v>103.9</v>
      </c>
      <c r="AA34" s="309">
        <v>90.1</v>
      </c>
      <c r="AB34" s="309">
        <v>78.8</v>
      </c>
      <c r="AC34" s="309">
        <v>94.8</v>
      </c>
    </row>
    <row r="35" spans="1:29" s="292" customFormat="1" ht="21" customHeight="1">
      <c r="A35" s="289"/>
      <c r="B35" s="290">
        <v>16</v>
      </c>
      <c r="C35" s="308">
        <v>98.1</v>
      </c>
      <c r="D35" s="309">
        <v>97.7</v>
      </c>
      <c r="E35" s="309">
        <v>97.9</v>
      </c>
      <c r="F35" s="309">
        <v>99.3</v>
      </c>
      <c r="G35" s="309">
        <v>102.4</v>
      </c>
      <c r="H35" s="309">
        <v>95.9</v>
      </c>
      <c r="I35" s="309">
        <v>104</v>
      </c>
      <c r="J35" s="309">
        <v>97.4</v>
      </c>
      <c r="K35" s="309">
        <v>105.4</v>
      </c>
      <c r="L35" s="309">
        <v>99.8</v>
      </c>
      <c r="M35" s="309">
        <v>93.8</v>
      </c>
      <c r="N35" s="309">
        <v>96.6</v>
      </c>
      <c r="O35" s="309"/>
      <c r="P35" s="309">
        <v>97.8</v>
      </c>
      <c r="Q35" s="309">
        <v>92</v>
      </c>
      <c r="R35" s="309">
        <v>96.7</v>
      </c>
      <c r="S35" s="309">
        <v>100.5</v>
      </c>
      <c r="T35" s="309">
        <v>99.8</v>
      </c>
      <c r="U35" s="310">
        <v>100.3</v>
      </c>
      <c r="V35" s="310">
        <v>96.7</v>
      </c>
      <c r="W35" s="309">
        <v>99</v>
      </c>
      <c r="X35" s="309">
        <v>96.5</v>
      </c>
      <c r="Y35" s="309">
        <v>108.6</v>
      </c>
      <c r="Z35" s="309">
        <v>104.5</v>
      </c>
      <c r="AA35" s="309">
        <v>87.1</v>
      </c>
      <c r="AB35" s="309">
        <v>72.2</v>
      </c>
      <c r="AC35" s="309">
        <v>93.4</v>
      </c>
    </row>
    <row r="36" spans="1:29" s="285" customFormat="1" ht="21" customHeight="1">
      <c r="A36" s="693" t="s">
        <v>388</v>
      </c>
      <c r="B36" s="293">
        <v>17</v>
      </c>
      <c r="C36" s="308">
        <v>97.8</v>
      </c>
      <c r="D36" s="309">
        <v>97.3</v>
      </c>
      <c r="E36" s="309">
        <v>97.8</v>
      </c>
      <c r="F36" s="309">
        <v>98.4</v>
      </c>
      <c r="G36" s="309">
        <v>95.6</v>
      </c>
      <c r="H36" s="309">
        <v>95.3</v>
      </c>
      <c r="I36" s="309">
        <v>106</v>
      </c>
      <c r="J36" s="309">
        <v>99.5</v>
      </c>
      <c r="K36" s="309">
        <v>101</v>
      </c>
      <c r="L36" s="309">
        <v>99</v>
      </c>
      <c r="M36" s="309">
        <v>93.1</v>
      </c>
      <c r="N36" s="309">
        <v>96.7</v>
      </c>
      <c r="O36" s="309"/>
      <c r="P36" s="309">
        <v>98.3</v>
      </c>
      <c r="Q36" s="309">
        <v>90.3</v>
      </c>
      <c r="R36" s="309">
        <v>96.6</v>
      </c>
      <c r="S36" s="309">
        <v>100.6</v>
      </c>
      <c r="T36" s="309">
        <v>99.7</v>
      </c>
      <c r="U36" s="310">
        <v>100.3</v>
      </c>
      <c r="V36" s="310">
        <v>96.3</v>
      </c>
      <c r="W36" s="309">
        <v>99.8</v>
      </c>
      <c r="X36" s="309">
        <v>95.4</v>
      </c>
      <c r="Y36" s="309">
        <v>134.1</v>
      </c>
      <c r="Z36" s="309">
        <v>105</v>
      </c>
      <c r="AA36" s="309">
        <v>85.1</v>
      </c>
      <c r="AB36" s="309">
        <v>69.2</v>
      </c>
      <c r="AC36" s="309">
        <v>90.6</v>
      </c>
    </row>
    <row r="37" spans="1:29" s="285" customFormat="1" ht="12" customHeight="1">
      <c r="A37" s="693"/>
      <c r="B37" s="287"/>
      <c r="C37" s="317"/>
      <c r="D37" s="318"/>
      <c r="E37" s="318"/>
      <c r="F37" s="318"/>
      <c r="G37" s="318"/>
      <c r="H37" s="318"/>
      <c r="I37" s="318"/>
      <c r="J37" s="318"/>
      <c r="K37" s="318"/>
      <c r="L37" s="318"/>
      <c r="M37" s="318"/>
      <c r="N37" s="318"/>
      <c r="O37" s="318"/>
      <c r="P37" s="318"/>
      <c r="Q37" s="318"/>
      <c r="R37" s="318"/>
      <c r="S37" s="318"/>
      <c r="T37" s="318"/>
      <c r="U37" s="319"/>
      <c r="V37" s="318"/>
      <c r="W37" s="318"/>
      <c r="X37" s="318"/>
      <c r="Y37" s="318"/>
      <c r="Z37" s="318"/>
      <c r="AA37" s="318"/>
      <c r="AB37" s="318"/>
      <c r="AC37" s="318"/>
    </row>
    <row r="38" spans="1:29" s="285" customFormat="1" ht="19.5" customHeight="1">
      <c r="A38" s="693"/>
      <c r="B38" s="287" t="s">
        <v>837</v>
      </c>
      <c r="C38" s="311">
        <v>97.6</v>
      </c>
      <c r="D38" s="312">
        <v>97.2</v>
      </c>
      <c r="E38" s="312">
        <v>97.2</v>
      </c>
      <c r="F38" s="312">
        <v>99.6</v>
      </c>
      <c r="G38" s="312">
        <v>96.4</v>
      </c>
      <c r="H38" s="312">
        <v>97.2</v>
      </c>
      <c r="I38" s="312">
        <v>105.5</v>
      </c>
      <c r="J38" s="312">
        <v>98.9</v>
      </c>
      <c r="K38" s="312">
        <v>106.8</v>
      </c>
      <c r="L38" s="312">
        <v>108.5</v>
      </c>
      <c r="M38" s="312">
        <v>93.4</v>
      </c>
      <c r="N38" s="312">
        <v>96.7</v>
      </c>
      <c r="O38" s="312"/>
      <c r="P38" s="312">
        <v>97.8</v>
      </c>
      <c r="Q38" s="312">
        <v>91</v>
      </c>
      <c r="R38" s="312">
        <v>96.7</v>
      </c>
      <c r="S38" s="312">
        <v>100.5</v>
      </c>
      <c r="T38" s="312">
        <v>99.7</v>
      </c>
      <c r="U38" s="312">
        <v>100.2</v>
      </c>
      <c r="V38" s="312">
        <v>96.4</v>
      </c>
      <c r="W38" s="312">
        <v>99.2</v>
      </c>
      <c r="X38" s="312">
        <v>95.7</v>
      </c>
      <c r="Y38" s="312">
        <v>120.6</v>
      </c>
      <c r="Z38" s="312">
        <v>104.6</v>
      </c>
      <c r="AA38" s="312">
        <v>85.7</v>
      </c>
      <c r="AB38" s="312">
        <v>70.4</v>
      </c>
      <c r="AC38" s="312">
        <v>91.6</v>
      </c>
    </row>
    <row r="39" spans="1:29" s="285" customFormat="1" ht="19.5" customHeight="1">
      <c r="A39" s="693"/>
      <c r="B39" s="298" t="s">
        <v>838</v>
      </c>
      <c r="C39" s="311">
        <v>97.4</v>
      </c>
      <c r="D39" s="312">
        <v>96.9</v>
      </c>
      <c r="E39" s="312">
        <v>97.1</v>
      </c>
      <c r="F39" s="312">
        <v>99.5</v>
      </c>
      <c r="G39" s="312">
        <v>96.3</v>
      </c>
      <c r="H39" s="312">
        <v>96.7</v>
      </c>
      <c r="I39" s="312">
        <v>105.7</v>
      </c>
      <c r="J39" s="312">
        <v>101.8</v>
      </c>
      <c r="K39" s="312">
        <v>106.5</v>
      </c>
      <c r="L39" s="312">
        <v>105.1</v>
      </c>
      <c r="M39" s="312">
        <v>93.9</v>
      </c>
      <c r="N39" s="312">
        <v>96.4</v>
      </c>
      <c r="O39" s="312"/>
      <c r="P39" s="312">
        <v>97.6</v>
      </c>
      <c r="Q39" s="312">
        <v>91.1</v>
      </c>
      <c r="R39" s="312">
        <v>96.9</v>
      </c>
      <c r="S39" s="312">
        <v>100.6</v>
      </c>
      <c r="T39" s="312">
        <v>99.6</v>
      </c>
      <c r="U39" s="312">
        <v>100.2</v>
      </c>
      <c r="V39" s="312">
        <v>96.4</v>
      </c>
      <c r="W39" s="312">
        <v>99.2</v>
      </c>
      <c r="X39" s="312">
        <v>95.7</v>
      </c>
      <c r="Y39" s="312">
        <v>120.5</v>
      </c>
      <c r="Z39" s="312">
        <v>104.6</v>
      </c>
      <c r="AA39" s="312">
        <v>85.5</v>
      </c>
      <c r="AB39" s="312">
        <v>69.8</v>
      </c>
      <c r="AC39" s="312">
        <v>91.6</v>
      </c>
    </row>
    <row r="40" spans="1:29" s="285" customFormat="1" ht="19.5" customHeight="1">
      <c r="A40" s="693"/>
      <c r="B40" s="298" t="s">
        <v>361</v>
      </c>
      <c r="C40" s="311">
        <v>97.7</v>
      </c>
      <c r="D40" s="312">
        <v>97.3</v>
      </c>
      <c r="E40" s="312">
        <v>97.4</v>
      </c>
      <c r="F40" s="312">
        <v>99.5</v>
      </c>
      <c r="G40" s="312">
        <v>96.1</v>
      </c>
      <c r="H40" s="312">
        <v>97.5</v>
      </c>
      <c r="I40" s="312">
        <v>105.6</v>
      </c>
      <c r="J40" s="312">
        <v>102.5</v>
      </c>
      <c r="K40" s="312">
        <v>105.8</v>
      </c>
      <c r="L40" s="312">
        <v>104.9</v>
      </c>
      <c r="M40" s="312">
        <v>93.3</v>
      </c>
      <c r="N40" s="312">
        <v>96.8</v>
      </c>
      <c r="O40" s="312"/>
      <c r="P40" s="312">
        <v>97.9</v>
      </c>
      <c r="Q40" s="312">
        <v>90.8</v>
      </c>
      <c r="R40" s="312">
        <v>97</v>
      </c>
      <c r="S40" s="312">
        <v>100.6</v>
      </c>
      <c r="T40" s="312">
        <v>99.6</v>
      </c>
      <c r="U40" s="312">
        <v>100.1</v>
      </c>
      <c r="V40" s="312">
        <v>96.4</v>
      </c>
      <c r="W40" s="312">
        <v>99.2</v>
      </c>
      <c r="X40" s="312">
        <v>95.7</v>
      </c>
      <c r="Y40" s="312">
        <v>120.8</v>
      </c>
      <c r="Z40" s="312">
        <v>104.6</v>
      </c>
      <c r="AA40" s="312">
        <v>85.3</v>
      </c>
      <c r="AB40" s="312">
        <v>69.7</v>
      </c>
      <c r="AC40" s="312">
        <v>91.1</v>
      </c>
    </row>
    <row r="41" spans="1:29" s="285" customFormat="1" ht="19.5" customHeight="1">
      <c r="A41" s="693"/>
      <c r="B41" s="298" t="s">
        <v>362</v>
      </c>
      <c r="C41" s="311">
        <v>97.9</v>
      </c>
      <c r="D41" s="312">
        <v>97.5</v>
      </c>
      <c r="E41" s="312">
        <v>97.7</v>
      </c>
      <c r="F41" s="312">
        <v>98.9</v>
      </c>
      <c r="G41" s="312">
        <v>95.7</v>
      </c>
      <c r="H41" s="312">
        <v>97.4</v>
      </c>
      <c r="I41" s="312">
        <v>105.7</v>
      </c>
      <c r="J41" s="312">
        <v>101.6</v>
      </c>
      <c r="K41" s="312">
        <v>104.4</v>
      </c>
      <c r="L41" s="312">
        <v>97.8</v>
      </c>
      <c r="M41" s="312">
        <v>93.4</v>
      </c>
      <c r="N41" s="312">
        <v>96.6</v>
      </c>
      <c r="O41" s="312"/>
      <c r="P41" s="312">
        <v>97.7</v>
      </c>
      <c r="Q41" s="312">
        <v>90.9</v>
      </c>
      <c r="R41" s="312">
        <v>96.9</v>
      </c>
      <c r="S41" s="312">
        <v>100.5</v>
      </c>
      <c r="T41" s="312">
        <v>99.6</v>
      </c>
      <c r="U41" s="312">
        <v>100.1</v>
      </c>
      <c r="V41" s="312">
        <v>96.3</v>
      </c>
      <c r="W41" s="312">
        <v>99.3</v>
      </c>
      <c r="X41" s="312">
        <v>95</v>
      </c>
      <c r="Y41" s="312">
        <v>130.2</v>
      </c>
      <c r="Z41" s="312">
        <v>104.9</v>
      </c>
      <c r="AA41" s="312">
        <v>85.5</v>
      </c>
      <c r="AB41" s="312">
        <v>70</v>
      </c>
      <c r="AC41" s="312">
        <v>91.1</v>
      </c>
    </row>
    <row r="42" spans="1:29" s="285" customFormat="1" ht="19.5" customHeight="1">
      <c r="A42" s="693"/>
      <c r="B42" s="298" t="s">
        <v>363</v>
      </c>
      <c r="C42" s="311">
        <v>98.2</v>
      </c>
      <c r="D42" s="312">
        <v>97.8</v>
      </c>
      <c r="E42" s="312">
        <v>97.9</v>
      </c>
      <c r="F42" s="312">
        <v>99.2</v>
      </c>
      <c r="G42" s="312">
        <v>95.9</v>
      </c>
      <c r="H42" s="312">
        <v>96.8</v>
      </c>
      <c r="I42" s="312">
        <v>105.8</v>
      </c>
      <c r="J42" s="312">
        <v>100.8</v>
      </c>
      <c r="K42" s="312">
        <v>102</v>
      </c>
      <c r="L42" s="312">
        <v>111.4</v>
      </c>
      <c r="M42" s="312">
        <v>93.2</v>
      </c>
      <c r="N42" s="312">
        <v>96.7</v>
      </c>
      <c r="O42" s="312"/>
      <c r="P42" s="312">
        <v>98</v>
      </c>
      <c r="Q42" s="312">
        <v>91</v>
      </c>
      <c r="R42" s="312">
        <v>96.8</v>
      </c>
      <c r="S42" s="312">
        <v>100.6</v>
      </c>
      <c r="T42" s="312">
        <v>99.6</v>
      </c>
      <c r="U42" s="312">
        <v>100.1</v>
      </c>
      <c r="V42" s="312">
        <v>96.4</v>
      </c>
      <c r="W42" s="312">
        <v>99.4</v>
      </c>
      <c r="X42" s="312">
        <v>95</v>
      </c>
      <c r="Y42" s="312">
        <v>132</v>
      </c>
      <c r="Z42" s="312">
        <v>105</v>
      </c>
      <c r="AA42" s="312">
        <v>85.5</v>
      </c>
      <c r="AB42" s="312">
        <v>69.9</v>
      </c>
      <c r="AC42" s="312">
        <v>91.3</v>
      </c>
    </row>
    <row r="43" spans="1:29" s="285" customFormat="1" ht="19.5" customHeight="1">
      <c r="A43" s="693"/>
      <c r="B43" s="298" t="s">
        <v>364</v>
      </c>
      <c r="C43" s="314">
        <v>97.7</v>
      </c>
      <c r="D43" s="313">
        <v>97.2</v>
      </c>
      <c r="E43" s="313">
        <v>97.8</v>
      </c>
      <c r="F43" s="313">
        <v>97.9</v>
      </c>
      <c r="G43" s="313">
        <v>95.6</v>
      </c>
      <c r="H43" s="313">
        <v>94.5</v>
      </c>
      <c r="I43" s="313">
        <v>105.8</v>
      </c>
      <c r="J43" s="313">
        <v>99.7</v>
      </c>
      <c r="K43" s="313">
        <v>94.4</v>
      </c>
      <c r="L43" s="313">
        <v>105.4</v>
      </c>
      <c r="M43" s="313">
        <v>93.2</v>
      </c>
      <c r="N43" s="313">
        <v>96.8</v>
      </c>
      <c r="O43" s="313"/>
      <c r="P43" s="313">
        <v>98.2</v>
      </c>
      <c r="Q43" s="313">
        <v>90.5</v>
      </c>
      <c r="R43" s="313">
        <v>96.8</v>
      </c>
      <c r="S43" s="313">
        <v>100.6</v>
      </c>
      <c r="T43" s="313">
        <v>99.7</v>
      </c>
      <c r="U43" s="313">
        <v>100.3</v>
      </c>
      <c r="V43" s="313">
        <v>96.4</v>
      </c>
      <c r="W43" s="313">
        <v>99.4</v>
      </c>
      <c r="X43" s="313">
        <v>95</v>
      </c>
      <c r="Y43" s="313">
        <v>131.8</v>
      </c>
      <c r="Z43" s="313">
        <v>105</v>
      </c>
      <c r="AA43" s="313">
        <v>85.1</v>
      </c>
      <c r="AB43" s="313">
        <v>69.3</v>
      </c>
      <c r="AC43" s="313">
        <v>90.6</v>
      </c>
    </row>
    <row r="44" spans="1:29" s="285" customFormat="1" ht="19.5" customHeight="1">
      <c r="A44" s="693"/>
      <c r="B44" s="298" t="s">
        <v>365</v>
      </c>
      <c r="C44" s="311">
        <v>97.6</v>
      </c>
      <c r="D44" s="312">
        <v>97.1</v>
      </c>
      <c r="E44" s="312">
        <v>97.7</v>
      </c>
      <c r="F44" s="312">
        <v>97.8</v>
      </c>
      <c r="G44" s="312">
        <v>95.7</v>
      </c>
      <c r="H44" s="312">
        <v>95.5</v>
      </c>
      <c r="I44" s="312">
        <v>106.2</v>
      </c>
      <c r="J44" s="312">
        <v>98.1</v>
      </c>
      <c r="K44" s="312">
        <v>98</v>
      </c>
      <c r="L44" s="312">
        <v>92.2</v>
      </c>
      <c r="M44" s="312">
        <v>92.8</v>
      </c>
      <c r="N44" s="312">
        <v>96.9</v>
      </c>
      <c r="O44" s="313"/>
      <c r="P44" s="312">
        <v>98.4</v>
      </c>
      <c r="Q44" s="312">
        <v>90.2</v>
      </c>
      <c r="R44" s="312">
        <v>96.7</v>
      </c>
      <c r="S44" s="312">
        <v>100.6</v>
      </c>
      <c r="T44" s="312">
        <v>99.7</v>
      </c>
      <c r="U44" s="312">
        <v>100.3</v>
      </c>
      <c r="V44" s="312">
        <v>96.3</v>
      </c>
      <c r="W44" s="312">
        <v>99.4</v>
      </c>
      <c r="X44" s="312">
        <v>94.8</v>
      </c>
      <c r="Y44" s="312">
        <v>133.7</v>
      </c>
      <c r="Z44" s="312">
        <v>105.1</v>
      </c>
      <c r="AA44" s="312">
        <v>84.8</v>
      </c>
      <c r="AB44" s="312">
        <v>68.8</v>
      </c>
      <c r="AC44" s="312">
        <v>90.2</v>
      </c>
    </row>
    <row r="45" spans="1:29" s="285" customFormat="1" ht="19.5" customHeight="1">
      <c r="A45" s="693"/>
      <c r="B45" s="298" t="s">
        <v>366</v>
      </c>
      <c r="C45" s="311">
        <v>97.7</v>
      </c>
      <c r="D45" s="312">
        <v>97.2</v>
      </c>
      <c r="E45" s="312">
        <v>97.9</v>
      </c>
      <c r="F45" s="312">
        <v>97.4</v>
      </c>
      <c r="G45" s="312">
        <v>95.9</v>
      </c>
      <c r="H45" s="312">
        <v>94.1</v>
      </c>
      <c r="I45" s="312">
        <v>106.3</v>
      </c>
      <c r="J45" s="312">
        <v>97.3</v>
      </c>
      <c r="K45" s="312">
        <v>95.2</v>
      </c>
      <c r="L45" s="312">
        <v>94.7</v>
      </c>
      <c r="M45" s="312">
        <v>92.9</v>
      </c>
      <c r="N45" s="312">
        <v>96.6</v>
      </c>
      <c r="O45" s="313"/>
      <c r="P45" s="312">
        <v>98.4</v>
      </c>
      <c r="Q45" s="312">
        <v>90.1</v>
      </c>
      <c r="R45" s="312">
        <v>96.4</v>
      </c>
      <c r="S45" s="312">
        <v>100.6</v>
      </c>
      <c r="T45" s="312">
        <v>99.7</v>
      </c>
      <c r="U45" s="312">
        <v>100.3</v>
      </c>
      <c r="V45" s="312">
        <v>96.3</v>
      </c>
      <c r="W45" s="312">
        <v>99.6</v>
      </c>
      <c r="X45" s="312">
        <v>94.8</v>
      </c>
      <c r="Y45" s="312">
        <v>137.4</v>
      </c>
      <c r="Z45" s="312">
        <v>105.1</v>
      </c>
      <c r="AA45" s="312">
        <v>84.5</v>
      </c>
      <c r="AB45" s="312">
        <v>68.5</v>
      </c>
      <c r="AC45" s="312">
        <v>89.9</v>
      </c>
    </row>
    <row r="46" spans="1:29" s="285" customFormat="1" ht="19.5" customHeight="1">
      <c r="A46" s="283"/>
      <c r="B46" s="298" t="s">
        <v>367</v>
      </c>
      <c r="C46" s="311">
        <v>98</v>
      </c>
      <c r="D46" s="312">
        <v>97.5</v>
      </c>
      <c r="E46" s="312">
        <v>98.1</v>
      </c>
      <c r="F46" s="312">
        <v>97.8</v>
      </c>
      <c r="G46" s="312">
        <v>95.7</v>
      </c>
      <c r="H46" s="312">
        <v>92.1</v>
      </c>
      <c r="I46" s="312">
        <v>106.3</v>
      </c>
      <c r="J46" s="312">
        <v>97.8</v>
      </c>
      <c r="K46" s="312">
        <v>101.7</v>
      </c>
      <c r="L46" s="312">
        <v>92.4</v>
      </c>
      <c r="M46" s="312">
        <v>93.1</v>
      </c>
      <c r="N46" s="312">
        <v>96.6</v>
      </c>
      <c r="O46" s="313"/>
      <c r="P46" s="312">
        <v>98.8</v>
      </c>
      <c r="Q46" s="312">
        <v>90.2</v>
      </c>
      <c r="R46" s="312">
        <v>96.4</v>
      </c>
      <c r="S46" s="312">
        <v>100.6</v>
      </c>
      <c r="T46" s="312">
        <v>99.9</v>
      </c>
      <c r="U46" s="312">
        <v>100.5</v>
      </c>
      <c r="V46" s="312">
        <v>96.3</v>
      </c>
      <c r="W46" s="312">
        <v>99.9</v>
      </c>
      <c r="X46" s="312">
        <v>94.8</v>
      </c>
      <c r="Y46" s="312">
        <v>141.8</v>
      </c>
      <c r="Z46" s="312">
        <v>105.1</v>
      </c>
      <c r="AA46" s="312">
        <v>84.7</v>
      </c>
      <c r="AB46" s="312">
        <v>68.5</v>
      </c>
      <c r="AC46" s="312">
        <v>90.2</v>
      </c>
    </row>
    <row r="47" spans="1:29" s="285" customFormat="1" ht="19.5" customHeight="1">
      <c r="A47" s="283"/>
      <c r="B47" s="298" t="s">
        <v>368</v>
      </c>
      <c r="C47" s="311">
        <v>98.1</v>
      </c>
      <c r="D47" s="312">
        <v>97.6</v>
      </c>
      <c r="E47" s="312">
        <v>98.2</v>
      </c>
      <c r="F47" s="312">
        <v>97.9</v>
      </c>
      <c r="G47" s="312">
        <v>95.1</v>
      </c>
      <c r="H47" s="312">
        <v>92.4</v>
      </c>
      <c r="I47" s="312">
        <v>106.3</v>
      </c>
      <c r="J47" s="312">
        <v>98.8</v>
      </c>
      <c r="K47" s="312">
        <v>100</v>
      </c>
      <c r="L47" s="312">
        <v>98</v>
      </c>
      <c r="M47" s="312">
        <v>93.2</v>
      </c>
      <c r="N47" s="312">
        <v>96.6</v>
      </c>
      <c r="O47" s="313"/>
      <c r="P47" s="312">
        <v>98.9</v>
      </c>
      <c r="Q47" s="312">
        <v>89.6</v>
      </c>
      <c r="R47" s="312">
        <v>96.4</v>
      </c>
      <c r="S47" s="312">
        <v>100.6</v>
      </c>
      <c r="T47" s="312">
        <v>99.9</v>
      </c>
      <c r="U47" s="312">
        <v>100.5</v>
      </c>
      <c r="V47" s="312">
        <v>96.3</v>
      </c>
      <c r="W47" s="312">
        <v>100.8</v>
      </c>
      <c r="X47" s="312">
        <v>95.7</v>
      </c>
      <c r="Y47" s="312">
        <v>144.9</v>
      </c>
      <c r="Z47" s="312">
        <v>105.3</v>
      </c>
      <c r="AA47" s="312">
        <v>84.9</v>
      </c>
      <c r="AB47" s="312">
        <v>68.9</v>
      </c>
      <c r="AC47" s="312">
        <v>90.2</v>
      </c>
    </row>
    <row r="48" spans="1:29" s="285" customFormat="1" ht="19.5" customHeight="1">
      <c r="A48" s="283"/>
      <c r="B48" s="298" t="s">
        <v>369</v>
      </c>
      <c r="C48" s="311">
        <v>97.8</v>
      </c>
      <c r="D48" s="312">
        <v>97.3</v>
      </c>
      <c r="E48" s="312">
        <v>98</v>
      </c>
      <c r="F48" s="312">
        <v>97.4</v>
      </c>
      <c r="G48" s="312">
        <v>94.8</v>
      </c>
      <c r="H48" s="312">
        <v>93.5</v>
      </c>
      <c r="I48" s="312">
        <v>106.1</v>
      </c>
      <c r="J48" s="312">
        <v>98</v>
      </c>
      <c r="K48" s="312">
        <v>98</v>
      </c>
      <c r="L48" s="312">
        <v>90.6</v>
      </c>
      <c r="M48" s="312">
        <v>92.3</v>
      </c>
      <c r="N48" s="312">
        <v>96.6</v>
      </c>
      <c r="O48" s="313"/>
      <c r="P48" s="312">
        <v>98.9</v>
      </c>
      <c r="Q48" s="312">
        <v>89.5</v>
      </c>
      <c r="R48" s="312">
        <v>96.3</v>
      </c>
      <c r="S48" s="312">
        <v>100.6</v>
      </c>
      <c r="T48" s="312">
        <v>99.9</v>
      </c>
      <c r="U48" s="312">
        <v>100.6</v>
      </c>
      <c r="V48" s="312">
        <v>96.3</v>
      </c>
      <c r="W48" s="312">
        <v>101.1</v>
      </c>
      <c r="X48" s="312">
        <v>95.9</v>
      </c>
      <c r="Y48" s="312">
        <v>147.1</v>
      </c>
      <c r="Z48" s="312">
        <v>105.3</v>
      </c>
      <c r="AA48" s="312">
        <v>84.8</v>
      </c>
      <c r="AB48" s="312">
        <v>68.5</v>
      </c>
      <c r="AC48" s="312">
        <v>90.3</v>
      </c>
    </row>
    <row r="49" spans="1:29" s="285" customFormat="1" ht="19.5" customHeight="1">
      <c r="A49" s="283"/>
      <c r="B49" s="298" t="s">
        <v>370</v>
      </c>
      <c r="C49" s="311">
        <v>98</v>
      </c>
      <c r="D49" s="312">
        <v>97.4</v>
      </c>
      <c r="E49" s="312">
        <v>98.1</v>
      </c>
      <c r="F49" s="312">
        <v>97.5</v>
      </c>
      <c r="G49" s="312">
        <v>94.4</v>
      </c>
      <c r="H49" s="312">
        <v>95.4</v>
      </c>
      <c r="I49" s="312">
        <v>106.3</v>
      </c>
      <c r="J49" s="312">
        <v>98.3</v>
      </c>
      <c r="K49" s="312">
        <v>98.9</v>
      </c>
      <c r="L49" s="312">
        <v>87.5</v>
      </c>
      <c r="M49" s="312">
        <v>92.5</v>
      </c>
      <c r="N49" s="312">
        <v>96.6</v>
      </c>
      <c r="O49" s="313"/>
      <c r="P49" s="312">
        <v>99.1</v>
      </c>
      <c r="Q49" s="312">
        <v>89</v>
      </c>
      <c r="R49" s="312">
        <v>96.2</v>
      </c>
      <c r="S49" s="312">
        <v>100.6</v>
      </c>
      <c r="T49" s="312">
        <v>100</v>
      </c>
      <c r="U49" s="312">
        <v>100.7</v>
      </c>
      <c r="V49" s="312">
        <v>96.2</v>
      </c>
      <c r="W49" s="312">
        <v>101.3</v>
      </c>
      <c r="X49" s="312">
        <v>96.2</v>
      </c>
      <c r="Y49" s="312">
        <v>147.8</v>
      </c>
      <c r="Z49" s="312">
        <v>105.4</v>
      </c>
      <c r="AA49" s="312">
        <v>84.5</v>
      </c>
      <c r="AB49" s="312">
        <v>68.3</v>
      </c>
      <c r="AC49" s="312">
        <v>89.6</v>
      </c>
    </row>
    <row r="50" spans="1:29" s="285" customFormat="1" ht="12" customHeight="1" thickBot="1">
      <c r="A50" s="299"/>
      <c r="B50" s="300"/>
      <c r="C50" s="302"/>
      <c r="D50" s="303"/>
      <c r="E50" s="303"/>
      <c r="F50" s="303"/>
      <c r="G50" s="303"/>
      <c r="H50" s="303"/>
      <c r="I50" s="303"/>
      <c r="J50" s="303"/>
      <c r="K50" s="303"/>
      <c r="L50" s="303"/>
      <c r="M50" s="303"/>
      <c r="N50" s="304"/>
      <c r="O50" s="409"/>
      <c r="P50" s="303"/>
      <c r="Q50" s="303"/>
      <c r="R50" s="303"/>
      <c r="S50" s="303"/>
      <c r="T50" s="303"/>
      <c r="U50" s="303"/>
      <c r="V50" s="303"/>
      <c r="W50" s="303"/>
      <c r="X50" s="303"/>
      <c r="Y50" s="303"/>
      <c r="Z50" s="303"/>
      <c r="AA50" s="303"/>
      <c r="AB50" s="303"/>
      <c r="AC50" s="303"/>
    </row>
    <row r="51" spans="1:29" s="285" customFormat="1" ht="17.25">
      <c r="A51" s="305" t="s">
        <v>349</v>
      </c>
      <c r="B51" s="306"/>
      <c r="C51" s="307"/>
      <c r="D51" s="307"/>
      <c r="E51" s="307"/>
      <c r="F51" s="307"/>
      <c r="G51" s="307"/>
      <c r="H51" s="307"/>
      <c r="I51" s="307"/>
      <c r="J51" s="307"/>
      <c r="K51" s="307"/>
      <c r="L51" s="307"/>
      <c r="M51" s="307"/>
      <c r="N51" s="307"/>
      <c r="O51" s="297"/>
      <c r="P51" s="307"/>
      <c r="Q51" s="307"/>
      <c r="R51" s="307"/>
      <c r="S51" s="307"/>
      <c r="T51" s="307"/>
      <c r="U51" s="307"/>
      <c r="V51" s="307"/>
      <c r="W51" s="307"/>
      <c r="X51" s="307"/>
      <c r="Y51" s="307"/>
      <c r="Z51" s="307"/>
      <c r="AA51" s="307"/>
      <c r="AB51" s="307"/>
      <c r="AC51" s="307"/>
    </row>
    <row r="52" s="285" customFormat="1" ht="13.5">
      <c r="O52" s="297"/>
    </row>
    <row r="53" s="285" customFormat="1" ht="13.5"/>
    <row r="54" s="285" customFormat="1" ht="13.5">
      <c r="AC54" s="288"/>
    </row>
    <row r="55" s="285" customFormat="1" ht="13.5"/>
    <row r="56" s="285" customFormat="1" ht="13.5"/>
    <row r="57" s="285" customFormat="1" ht="13.5"/>
    <row r="58" s="285" customFormat="1" ht="13.5"/>
    <row r="59" s="285" customFormat="1" ht="13.5"/>
    <row r="60" s="285" customFormat="1" ht="13.5"/>
    <row r="61" s="285" customFormat="1" ht="13.5"/>
    <row r="62" s="285" customFormat="1" ht="13.5"/>
    <row r="63" s="285" customFormat="1" ht="13.5"/>
    <row r="64" s="285" customFormat="1" ht="13.5"/>
    <row r="65" s="285" customFormat="1" ht="13.5"/>
    <row r="66" s="285" customFormat="1" ht="13.5"/>
    <row r="67" s="285" customFormat="1" ht="13.5"/>
    <row r="68" s="285" customFormat="1" ht="13.5"/>
    <row r="69" s="285" customFormat="1" ht="13.5"/>
    <row r="70" s="285" customFormat="1" ht="13.5"/>
    <row r="71" s="285" customFormat="1" ht="13.5"/>
    <row r="72" s="285" customFormat="1" ht="13.5"/>
    <row r="73" s="285" customFormat="1" ht="13.5"/>
    <row r="74" s="285" customFormat="1" ht="13.5"/>
    <row r="75" s="285" customFormat="1" ht="13.5"/>
    <row r="76" s="285" customFormat="1" ht="13.5"/>
    <row r="77" s="285" customFormat="1" ht="13.5"/>
    <row r="78" s="285" customFormat="1" ht="13.5"/>
    <row r="79" s="285" customFormat="1" ht="13.5"/>
    <row r="80" s="285" customFormat="1" ht="13.5"/>
    <row r="81" s="285" customFormat="1" ht="13.5"/>
    <row r="82" s="285" customFormat="1" ht="13.5"/>
    <row r="83" s="285" customFormat="1" ht="13.5"/>
    <row r="84" s="285" customFormat="1" ht="13.5"/>
    <row r="85" s="285" customFormat="1" ht="13.5"/>
    <row r="86" s="285" customFormat="1" ht="13.5"/>
    <row r="87" s="285" customFormat="1" ht="13.5"/>
    <row r="88" s="285" customFormat="1" ht="13.5"/>
    <row r="89" s="285" customFormat="1" ht="13.5"/>
    <row r="90" s="285" customFormat="1" ht="13.5"/>
    <row r="91" s="285" customFormat="1" ht="13.5"/>
    <row r="92" s="285" customFormat="1" ht="13.5"/>
    <row r="93" s="285" customFormat="1" ht="13.5"/>
    <row r="94" s="285" customFormat="1" ht="13.5"/>
    <row r="95" s="285" customFormat="1" ht="13.5"/>
    <row r="96" s="285" customFormat="1" ht="13.5"/>
    <row r="97" s="285" customFormat="1" ht="13.5"/>
    <row r="98" s="285" customFormat="1" ht="13.5"/>
    <row r="99" s="285" customFormat="1" ht="13.5"/>
    <row r="100" s="285" customFormat="1" ht="13.5"/>
    <row r="101" s="285" customFormat="1" ht="13.5"/>
    <row r="102" s="285" customFormat="1" ht="13.5"/>
    <row r="103" s="285" customFormat="1" ht="13.5"/>
    <row r="104" s="285" customFormat="1" ht="13.5"/>
    <row r="105" s="285" customFormat="1" ht="13.5"/>
    <row r="106" s="285" customFormat="1" ht="13.5"/>
    <row r="107" s="285" customFormat="1" ht="13.5"/>
    <row r="108" s="285" customFormat="1" ht="13.5"/>
    <row r="109" s="285" customFormat="1" ht="13.5"/>
    <row r="110" s="285" customFormat="1" ht="13.5"/>
    <row r="111" s="285" customFormat="1" ht="13.5"/>
    <row r="112" s="285" customFormat="1" ht="13.5"/>
    <row r="113" s="285" customFormat="1" ht="13.5"/>
    <row r="114" s="285" customFormat="1" ht="13.5"/>
    <row r="115" s="285" customFormat="1" ht="13.5"/>
    <row r="116" s="285" customFormat="1" ht="13.5"/>
    <row r="117" s="285" customFormat="1" ht="13.5"/>
    <row r="118" s="285" customFormat="1" ht="13.5"/>
    <row r="119" s="285" customFormat="1" ht="13.5"/>
    <row r="120" s="285" customFormat="1" ht="13.5"/>
    <row r="121" s="285" customFormat="1" ht="13.5"/>
    <row r="122" s="285" customFormat="1" ht="13.5"/>
    <row r="123" s="285" customFormat="1" ht="13.5"/>
    <row r="124" s="285" customFormat="1" ht="13.5"/>
    <row r="125" s="285" customFormat="1" ht="13.5"/>
    <row r="126" s="285" customFormat="1" ht="13.5"/>
    <row r="127" s="285" customFormat="1" ht="13.5"/>
    <row r="128" s="285" customFormat="1" ht="13.5"/>
    <row r="129" s="285" customFormat="1" ht="13.5"/>
    <row r="130" s="285" customFormat="1" ht="13.5"/>
    <row r="131" s="285" customFormat="1" ht="13.5"/>
    <row r="132" s="285" customFormat="1" ht="13.5"/>
    <row r="133" s="285" customFormat="1" ht="13.5"/>
    <row r="134" s="285" customFormat="1" ht="13.5"/>
    <row r="135" s="285" customFormat="1" ht="13.5"/>
    <row r="136" s="285" customFormat="1" ht="13.5"/>
    <row r="137" s="285" customFormat="1" ht="13.5"/>
    <row r="138" s="285" customFormat="1" ht="13.5"/>
    <row r="139" s="285" customFormat="1" ht="13.5"/>
    <row r="140" s="285" customFormat="1" ht="13.5"/>
    <row r="141" s="285" customFormat="1" ht="13.5"/>
    <row r="142" s="285" customFormat="1" ht="13.5"/>
    <row r="143" s="285" customFormat="1" ht="13.5"/>
    <row r="144" s="285" customFormat="1" ht="13.5"/>
    <row r="145" s="285" customFormat="1" ht="13.5"/>
    <row r="146" s="285" customFormat="1" ht="13.5"/>
    <row r="147" s="285" customFormat="1" ht="13.5"/>
    <row r="148" s="285" customFormat="1" ht="13.5"/>
    <row r="149" s="285" customFormat="1" ht="13.5"/>
    <row r="150" s="285" customFormat="1" ht="13.5"/>
    <row r="151" s="285" customFormat="1" ht="13.5"/>
    <row r="152" s="285" customFormat="1" ht="13.5"/>
    <row r="153" s="285" customFormat="1" ht="13.5"/>
    <row r="154" s="285" customFormat="1" ht="13.5"/>
    <row r="155" s="285" customFormat="1" ht="13.5"/>
    <row r="156" s="285" customFormat="1" ht="13.5"/>
    <row r="157" s="285" customFormat="1" ht="13.5"/>
    <row r="158" s="285" customFormat="1" ht="13.5"/>
    <row r="159" s="285" customFormat="1" ht="13.5"/>
    <row r="160" s="285" customFormat="1" ht="13.5"/>
    <row r="161" s="285" customFormat="1" ht="13.5"/>
    <row r="162" s="285" customFormat="1" ht="13.5"/>
    <row r="163" s="285" customFormat="1" ht="13.5"/>
    <row r="164" s="285" customFormat="1" ht="13.5"/>
    <row r="165" s="285" customFormat="1" ht="13.5"/>
    <row r="166" s="285" customFormat="1" ht="13.5"/>
    <row r="167" s="285" customFormat="1" ht="13.5"/>
    <row r="168" s="285" customFormat="1" ht="13.5"/>
    <row r="169" s="285" customFormat="1" ht="13.5"/>
  </sheetData>
  <mergeCells count="30">
    <mergeCell ref="S7:S9"/>
    <mergeCell ref="U7:U9"/>
    <mergeCell ref="T5:T9"/>
    <mergeCell ref="G7:G9"/>
    <mergeCell ref="H7:H9"/>
    <mergeCell ref="I7:I9"/>
    <mergeCell ref="J7:J9"/>
    <mergeCell ref="K7:K9"/>
    <mergeCell ref="L7:L9"/>
    <mergeCell ref="W5:W9"/>
    <mergeCell ref="AA5:AA9"/>
    <mergeCell ref="X7:X9"/>
    <mergeCell ref="Y7:Y9"/>
    <mergeCell ref="Z7:Z9"/>
    <mergeCell ref="A36:A45"/>
    <mergeCell ref="A9:B9"/>
    <mergeCell ref="M7:M9"/>
    <mergeCell ref="A5:B6"/>
    <mergeCell ref="E7:E9"/>
    <mergeCell ref="F5:F9"/>
    <mergeCell ref="AC7:AC9"/>
    <mergeCell ref="C5:C9"/>
    <mergeCell ref="D7:D9"/>
    <mergeCell ref="A16:A25"/>
    <mergeCell ref="N7:N9"/>
    <mergeCell ref="R7:R9"/>
    <mergeCell ref="Q7:Q9"/>
    <mergeCell ref="P7:P9"/>
    <mergeCell ref="AB7:AB9"/>
    <mergeCell ref="V7:V9"/>
  </mergeCells>
  <printOptions/>
  <pageMargins left="0.5118110236220472" right="0.5118110236220472" top="0.31496062992125984" bottom="0.1968503937007874" header="0.5118110236220472" footer="0.5118110236220472"/>
  <pageSetup horizontalDpi="600" verticalDpi="600" orientation="portrait" paperSize="9" scale="88" r:id="rId1"/>
  <colBreaks count="2" manualBreakCount="2">
    <brk id="14" max="65535" man="1"/>
    <brk id="15" max="65535" man="1"/>
  </colBreaks>
</worksheet>
</file>

<file path=xl/worksheets/sheet11.xml><?xml version="1.0" encoding="utf-8"?>
<worksheet xmlns="http://schemas.openxmlformats.org/spreadsheetml/2006/main" xmlns:r="http://schemas.openxmlformats.org/officeDocument/2006/relationships">
  <sheetPr>
    <tabColor indexed="48"/>
  </sheetPr>
  <dimension ref="A1:AK58"/>
  <sheetViews>
    <sheetView showGridLines="0" showZeros="0" zoomScale="90" zoomScaleNormal="90" zoomScaleSheetLayoutView="75" workbookViewId="0" topLeftCell="A1">
      <pane xSplit="2" ySplit="10" topLeftCell="C11" activePane="bottomRight" state="frozen"/>
      <selection pane="topLeft" activeCell="A1" sqref="A1:L1"/>
      <selection pane="topRight" activeCell="A1" sqref="A1:L1"/>
      <selection pane="bottomLeft" activeCell="A1" sqref="A1:L1"/>
      <selection pane="bottomRight" activeCell="F7" sqref="F7:F9"/>
    </sheetView>
  </sheetViews>
  <sheetFormatPr defaultColWidth="8.796875" defaultRowHeight="14.25"/>
  <cols>
    <col min="1" max="1" width="3.3984375" style="174" customWidth="1"/>
    <col min="2" max="2" width="15" style="174" customWidth="1"/>
    <col min="3" max="14" width="7.5" style="174" customWidth="1"/>
    <col min="15" max="15" width="4.59765625" style="174" customWidth="1"/>
    <col min="16" max="29" width="7.09765625" style="174" customWidth="1"/>
    <col min="30" max="30" width="6.59765625" style="174" customWidth="1"/>
    <col min="31" max="36" width="1.69921875" style="174" customWidth="1"/>
    <col min="37" max="16384" width="11.3984375" style="174" customWidth="1"/>
  </cols>
  <sheetData>
    <row r="1" spans="2:16" ht="24">
      <c r="B1" s="198" t="s">
        <v>824</v>
      </c>
      <c r="N1" s="199"/>
      <c r="O1" s="199"/>
      <c r="P1" s="198"/>
    </row>
    <row r="2" spans="2:16" ht="24">
      <c r="B2" s="198"/>
      <c r="N2" s="199"/>
      <c r="O2" s="407"/>
      <c r="P2" s="198"/>
    </row>
    <row r="3" spans="2:29" ht="18" thickBot="1">
      <c r="B3" s="200"/>
      <c r="C3" s="200"/>
      <c r="D3" s="200"/>
      <c r="E3" s="200"/>
      <c r="F3" s="200"/>
      <c r="G3" s="200"/>
      <c r="H3" s="200"/>
      <c r="I3" s="200"/>
      <c r="J3" s="200"/>
      <c r="K3" s="200"/>
      <c r="L3" s="200"/>
      <c r="M3" s="200"/>
      <c r="N3" s="200"/>
      <c r="O3" s="186"/>
      <c r="P3" s="200"/>
      <c r="Q3" s="200"/>
      <c r="R3" s="200"/>
      <c r="S3" s="200"/>
      <c r="T3" s="200"/>
      <c r="U3" s="200"/>
      <c r="V3" s="200"/>
      <c r="W3" s="200"/>
      <c r="X3" s="200"/>
      <c r="Y3" s="200"/>
      <c r="Z3" s="200"/>
      <c r="AA3" s="200"/>
      <c r="AB3" s="200"/>
      <c r="AC3" s="223" t="s">
        <v>389</v>
      </c>
    </row>
    <row r="4" spans="1:30" s="186" customFormat="1" ht="9" customHeight="1">
      <c r="A4" s="138"/>
      <c r="B4" s="202"/>
      <c r="H4" s="201"/>
      <c r="L4" s="201"/>
      <c r="Q4" s="201"/>
      <c r="U4" s="201"/>
      <c r="X4" s="201"/>
      <c r="AD4" s="224"/>
    </row>
    <row r="5" spans="1:30" ht="21" customHeight="1">
      <c r="A5" s="696" t="s">
        <v>358</v>
      </c>
      <c r="B5" s="697"/>
      <c r="C5" s="691" t="s">
        <v>390</v>
      </c>
      <c r="D5" s="186"/>
      <c r="E5" s="186"/>
      <c r="F5" s="142"/>
      <c r="G5" s="186"/>
      <c r="H5" s="691" t="s">
        <v>332</v>
      </c>
      <c r="I5" s="142"/>
      <c r="J5" s="142"/>
      <c r="K5" s="205"/>
      <c r="L5" s="691" t="s">
        <v>333</v>
      </c>
      <c r="M5" s="205"/>
      <c r="N5" s="205"/>
      <c r="O5" s="205"/>
      <c r="P5" s="142"/>
      <c r="Q5" s="691" t="s">
        <v>334</v>
      </c>
      <c r="R5" s="142"/>
      <c r="S5" s="142"/>
      <c r="T5" s="142"/>
      <c r="U5" s="691" t="s">
        <v>335</v>
      </c>
      <c r="V5" s="186"/>
      <c r="W5" s="186"/>
      <c r="X5" s="691" t="s">
        <v>391</v>
      </c>
      <c r="Y5" s="186"/>
      <c r="Z5" s="186"/>
      <c r="AA5" s="186"/>
      <c r="AB5" s="186"/>
      <c r="AC5" s="142"/>
      <c r="AD5" s="691"/>
    </row>
    <row r="6" spans="1:30" ht="9" customHeight="1">
      <c r="A6" s="698"/>
      <c r="B6" s="697"/>
      <c r="C6" s="691"/>
      <c r="D6" s="210"/>
      <c r="E6" s="208"/>
      <c r="F6" s="210"/>
      <c r="G6" s="210"/>
      <c r="H6" s="691"/>
      <c r="I6" s="208"/>
      <c r="J6" s="208"/>
      <c r="K6" s="191"/>
      <c r="L6" s="691"/>
      <c r="M6" s="191"/>
      <c r="N6" s="192"/>
      <c r="O6" s="205"/>
      <c r="P6" s="215"/>
      <c r="Q6" s="691"/>
      <c r="R6" s="210"/>
      <c r="S6" s="210"/>
      <c r="T6" s="208"/>
      <c r="U6" s="691"/>
      <c r="V6" s="210"/>
      <c r="W6" s="208"/>
      <c r="X6" s="691"/>
      <c r="Y6" s="210"/>
      <c r="Z6" s="210"/>
      <c r="AA6" s="210"/>
      <c r="AB6" s="210"/>
      <c r="AC6" s="210"/>
      <c r="AD6" s="691"/>
    </row>
    <row r="7" spans="1:30" ht="46.5" customHeight="1">
      <c r="A7" s="186"/>
      <c r="B7" s="212"/>
      <c r="C7" s="691"/>
      <c r="D7" s="692" t="s">
        <v>392</v>
      </c>
      <c r="E7" s="692" t="s">
        <v>393</v>
      </c>
      <c r="F7" s="692" t="s">
        <v>394</v>
      </c>
      <c r="G7" s="692" t="s">
        <v>395</v>
      </c>
      <c r="H7" s="691"/>
      <c r="I7" s="691" t="s">
        <v>396</v>
      </c>
      <c r="J7" s="691" t="s">
        <v>397</v>
      </c>
      <c r="K7" s="692" t="s">
        <v>398</v>
      </c>
      <c r="L7" s="691"/>
      <c r="M7" s="692" t="s">
        <v>399</v>
      </c>
      <c r="N7" s="691" t="s">
        <v>197</v>
      </c>
      <c r="O7" s="408"/>
      <c r="P7" s="694" t="s">
        <v>400</v>
      </c>
      <c r="Q7" s="691"/>
      <c r="R7" s="692" t="s">
        <v>401</v>
      </c>
      <c r="S7" s="692" t="s">
        <v>402</v>
      </c>
      <c r="T7" s="692" t="s">
        <v>403</v>
      </c>
      <c r="U7" s="691"/>
      <c r="V7" s="692" t="s">
        <v>198</v>
      </c>
      <c r="W7" s="692" t="s">
        <v>404</v>
      </c>
      <c r="X7" s="691"/>
      <c r="Y7" s="692" t="s">
        <v>405</v>
      </c>
      <c r="Z7" s="692" t="s">
        <v>406</v>
      </c>
      <c r="AA7" s="692" t="s">
        <v>407</v>
      </c>
      <c r="AB7" s="692" t="s">
        <v>408</v>
      </c>
      <c r="AC7" s="692" t="s">
        <v>409</v>
      </c>
      <c r="AD7" s="691"/>
    </row>
    <row r="8" spans="1:30" ht="24.75" customHeight="1">
      <c r="A8" s="186"/>
      <c r="B8" s="212"/>
      <c r="C8" s="691"/>
      <c r="D8" s="692"/>
      <c r="E8" s="692"/>
      <c r="F8" s="692"/>
      <c r="G8" s="692"/>
      <c r="H8" s="691"/>
      <c r="I8" s="691"/>
      <c r="J8" s="691"/>
      <c r="K8" s="692"/>
      <c r="L8" s="691"/>
      <c r="M8" s="692"/>
      <c r="N8" s="691"/>
      <c r="O8" s="408"/>
      <c r="P8" s="694"/>
      <c r="Q8" s="691"/>
      <c r="R8" s="692"/>
      <c r="S8" s="692"/>
      <c r="T8" s="692"/>
      <c r="U8" s="691"/>
      <c r="V8" s="692"/>
      <c r="W8" s="692"/>
      <c r="X8" s="691"/>
      <c r="Y8" s="692"/>
      <c r="Z8" s="692"/>
      <c r="AA8" s="692"/>
      <c r="AB8" s="692"/>
      <c r="AC8" s="692"/>
      <c r="AD8" s="691"/>
    </row>
    <row r="9" spans="1:30" s="186" customFormat="1" ht="48" customHeight="1">
      <c r="A9" s="614" t="s">
        <v>360</v>
      </c>
      <c r="B9" s="695"/>
      <c r="C9" s="691"/>
      <c r="D9" s="692"/>
      <c r="E9" s="692"/>
      <c r="F9" s="692"/>
      <c r="G9" s="692"/>
      <c r="H9" s="691"/>
      <c r="I9" s="691"/>
      <c r="J9" s="691"/>
      <c r="K9" s="692"/>
      <c r="L9" s="691"/>
      <c r="M9" s="692"/>
      <c r="N9" s="691"/>
      <c r="O9" s="408"/>
      <c r="P9" s="694"/>
      <c r="Q9" s="691"/>
      <c r="R9" s="692"/>
      <c r="S9" s="692"/>
      <c r="T9" s="692"/>
      <c r="U9" s="691"/>
      <c r="V9" s="692"/>
      <c r="W9" s="692"/>
      <c r="X9" s="691"/>
      <c r="Y9" s="692"/>
      <c r="Z9" s="692"/>
      <c r="AA9" s="692"/>
      <c r="AB9" s="692"/>
      <c r="AC9" s="692"/>
      <c r="AD9" s="691"/>
    </row>
    <row r="10" spans="1:30" ht="9" customHeight="1">
      <c r="A10" s="142"/>
      <c r="B10" s="177"/>
      <c r="C10" s="179"/>
      <c r="D10" s="178"/>
      <c r="E10" s="179"/>
      <c r="F10" s="178"/>
      <c r="G10" s="178"/>
      <c r="H10" s="225"/>
      <c r="I10" s="179"/>
      <c r="J10" s="179"/>
      <c r="K10" s="178"/>
      <c r="L10" s="205"/>
      <c r="M10" s="178"/>
      <c r="N10" s="179"/>
      <c r="O10" s="205"/>
      <c r="P10" s="177"/>
      <c r="Q10" s="179"/>
      <c r="R10" s="178"/>
      <c r="S10" s="178"/>
      <c r="T10" s="178"/>
      <c r="U10" s="205"/>
      <c r="V10" s="178"/>
      <c r="W10" s="179"/>
      <c r="X10" s="179"/>
      <c r="Y10" s="178"/>
      <c r="Z10" s="178"/>
      <c r="AA10" s="178"/>
      <c r="AB10" s="178"/>
      <c r="AC10" s="178"/>
      <c r="AD10" s="214"/>
    </row>
    <row r="11" spans="1:30" ht="12" customHeight="1">
      <c r="A11" s="215"/>
      <c r="B11" s="176"/>
      <c r="C11" s="216"/>
      <c r="D11" s="217"/>
      <c r="E11" s="217"/>
      <c r="F11" s="217"/>
      <c r="G11" s="217"/>
      <c r="H11" s="217"/>
      <c r="I11" s="217"/>
      <c r="J11" s="217"/>
      <c r="K11" s="217"/>
      <c r="L11" s="217"/>
      <c r="M11" s="217"/>
      <c r="N11" s="217"/>
      <c r="O11" s="186"/>
      <c r="P11" s="217"/>
      <c r="Q11" s="217"/>
      <c r="R11" s="217"/>
      <c r="S11" s="217"/>
      <c r="T11" s="217"/>
      <c r="U11" s="217"/>
      <c r="V11" s="217"/>
      <c r="W11" s="217"/>
      <c r="X11" s="217"/>
      <c r="Y11" s="217"/>
      <c r="Z11" s="217"/>
      <c r="AA11" s="217"/>
      <c r="AB11" s="217"/>
      <c r="AC11" s="217"/>
      <c r="AD11" s="186"/>
    </row>
    <row r="12" spans="1:30" ht="21" customHeight="1">
      <c r="A12" s="226"/>
      <c r="B12" s="258" t="s">
        <v>836</v>
      </c>
      <c r="C12" s="309">
        <v>98.9</v>
      </c>
      <c r="D12" s="309">
        <v>99.4</v>
      </c>
      <c r="E12" s="310">
        <v>97.1</v>
      </c>
      <c r="F12" s="310">
        <v>99.4</v>
      </c>
      <c r="G12" s="310">
        <v>100.3</v>
      </c>
      <c r="H12" s="310">
        <v>101.1</v>
      </c>
      <c r="I12" s="310">
        <v>99.5</v>
      </c>
      <c r="J12" s="309">
        <v>99.2</v>
      </c>
      <c r="K12" s="309">
        <v>102.7</v>
      </c>
      <c r="L12" s="309">
        <v>98.6</v>
      </c>
      <c r="M12" s="309">
        <v>100.5</v>
      </c>
      <c r="N12" s="309">
        <v>100.6</v>
      </c>
      <c r="O12" s="310"/>
      <c r="P12" s="309">
        <v>94</v>
      </c>
      <c r="Q12" s="309">
        <v>101.1</v>
      </c>
      <c r="R12" s="309">
        <v>101.4</v>
      </c>
      <c r="S12" s="309">
        <v>101.5</v>
      </c>
      <c r="T12" s="309">
        <v>100</v>
      </c>
      <c r="U12" s="309">
        <v>98</v>
      </c>
      <c r="V12" s="309">
        <v>80.5</v>
      </c>
      <c r="W12" s="309">
        <v>100.3</v>
      </c>
      <c r="X12" s="309">
        <v>99.6</v>
      </c>
      <c r="Y12" s="309">
        <v>100.3</v>
      </c>
      <c r="Z12" s="309">
        <v>98.6</v>
      </c>
      <c r="AA12" s="309">
        <v>99.8</v>
      </c>
      <c r="AB12" s="309">
        <v>100</v>
      </c>
      <c r="AC12" s="309">
        <v>100</v>
      </c>
      <c r="AD12" s="186"/>
    </row>
    <row r="13" spans="1:30" ht="21" customHeight="1">
      <c r="A13" s="226"/>
      <c r="B13" s="212">
        <v>14</v>
      </c>
      <c r="C13" s="309">
        <v>98.5</v>
      </c>
      <c r="D13" s="309">
        <v>100</v>
      </c>
      <c r="E13" s="310">
        <v>95.2</v>
      </c>
      <c r="F13" s="310">
        <v>98.7</v>
      </c>
      <c r="G13" s="310">
        <v>100.2</v>
      </c>
      <c r="H13" s="310">
        <v>99.8</v>
      </c>
      <c r="I13" s="310">
        <v>96.8</v>
      </c>
      <c r="J13" s="309">
        <v>96.9</v>
      </c>
      <c r="K13" s="309">
        <v>102.6</v>
      </c>
      <c r="L13" s="309">
        <v>98.2</v>
      </c>
      <c r="M13" s="309">
        <v>100.3</v>
      </c>
      <c r="N13" s="309">
        <v>101</v>
      </c>
      <c r="O13" s="310"/>
      <c r="P13" s="309">
        <v>92.5</v>
      </c>
      <c r="Q13" s="309">
        <v>102.1</v>
      </c>
      <c r="R13" s="309">
        <v>102.7</v>
      </c>
      <c r="S13" s="309">
        <v>102.8</v>
      </c>
      <c r="T13" s="309">
        <v>100</v>
      </c>
      <c r="U13" s="309">
        <v>95.9</v>
      </c>
      <c r="V13" s="309">
        <v>70.7</v>
      </c>
      <c r="W13" s="309">
        <v>100.4</v>
      </c>
      <c r="X13" s="309">
        <v>99.4</v>
      </c>
      <c r="Y13" s="309">
        <v>100.4</v>
      </c>
      <c r="Z13" s="309">
        <v>97.5</v>
      </c>
      <c r="AA13" s="309">
        <v>99.9</v>
      </c>
      <c r="AB13" s="309">
        <v>100</v>
      </c>
      <c r="AC13" s="309">
        <v>100.1</v>
      </c>
      <c r="AD13" s="186"/>
    </row>
    <row r="14" spans="1:30" ht="21" customHeight="1">
      <c r="A14" s="228"/>
      <c r="B14" s="212">
        <v>15</v>
      </c>
      <c r="C14" s="309">
        <v>94.7</v>
      </c>
      <c r="D14" s="309">
        <v>93.9</v>
      </c>
      <c r="E14" s="310">
        <v>91.2</v>
      </c>
      <c r="F14" s="310">
        <v>99.4</v>
      </c>
      <c r="G14" s="310">
        <v>99.9</v>
      </c>
      <c r="H14" s="310">
        <v>102.5</v>
      </c>
      <c r="I14" s="310">
        <v>95.3</v>
      </c>
      <c r="J14" s="309">
        <v>93.7</v>
      </c>
      <c r="K14" s="309">
        <v>110.1</v>
      </c>
      <c r="L14" s="309">
        <v>98.9</v>
      </c>
      <c r="M14" s="309">
        <v>100.5</v>
      </c>
      <c r="N14" s="309">
        <v>102.2</v>
      </c>
      <c r="O14" s="310"/>
      <c r="P14" s="309">
        <v>92.3</v>
      </c>
      <c r="Q14" s="309">
        <v>102.6</v>
      </c>
      <c r="R14" s="309">
        <v>103.4</v>
      </c>
      <c r="S14" s="309">
        <v>103.9</v>
      </c>
      <c r="T14" s="309">
        <v>100</v>
      </c>
      <c r="U14" s="309">
        <v>94.3</v>
      </c>
      <c r="V14" s="309">
        <v>60.7</v>
      </c>
      <c r="W14" s="309">
        <v>100.6</v>
      </c>
      <c r="X14" s="309">
        <v>100.6</v>
      </c>
      <c r="Y14" s="309">
        <v>100.2</v>
      </c>
      <c r="Z14" s="309">
        <v>97.6</v>
      </c>
      <c r="AA14" s="309">
        <v>104.8</v>
      </c>
      <c r="AB14" s="309">
        <v>104.1</v>
      </c>
      <c r="AC14" s="309">
        <v>99.8</v>
      </c>
      <c r="AD14" s="186"/>
    </row>
    <row r="15" spans="1:37" s="38" customFormat="1" ht="21" customHeight="1">
      <c r="A15" s="229"/>
      <c r="B15" s="212">
        <v>16</v>
      </c>
      <c r="C15" s="309">
        <v>94.9</v>
      </c>
      <c r="D15" s="309">
        <v>91.8</v>
      </c>
      <c r="E15" s="310">
        <v>94.7</v>
      </c>
      <c r="F15" s="310">
        <v>100.3</v>
      </c>
      <c r="G15" s="310">
        <v>99.9</v>
      </c>
      <c r="H15" s="310">
        <v>101.5</v>
      </c>
      <c r="I15" s="310">
        <v>94.7</v>
      </c>
      <c r="J15" s="309">
        <v>87.8</v>
      </c>
      <c r="K15" s="309">
        <v>110.9</v>
      </c>
      <c r="L15" s="309">
        <v>98.3</v>
      </c>
      <c r="M15" s="309">
        <v>101.2</v>
      </c>
      <c r="N15" s="309">
        <v>101.5</v>
      </c>
      <c r="O15" s="310"/>
      <c r="P15" s="309">
        <v>91.2</v>
      </c>
      <c r="Q15" s="309">
        <v>103.5</v>
      </c>
      <c r="R15" s="309">
        <v>104</v>
      </c>
      <c r="S15" s="309">
        <v>103.9</v>
      </c>
      <c r="T15" s="309">
        <v>101.5</v>
      </c>
      <c r="U15" s="309">
        <v>93.1</v>
      </c>
      <c r="V15" s="309">
        <v>52.7</v>
      </c>
      <c r="W15" s="309">
        <v>101.1</v>
      </c>
      <c r="X15" s="309">
        <v>101.7</v>
      </c>
      <c r="Y15" s="309">
        <v>100.4</v>
      </c>
      <c r="Z15" s="309">
        <v>97.1</v>
      </c>
      <c r="AA15" s="309">
        <v>108.6</v>
      </c>
      <c r="AB15" s="309">
        <v>108.2</v>
      </c>
      <c r="AC15" s="309">
        <v>99.8</v>
      </c>
      <c r="AD15" s="231"/>
      <c r="AE15" s="230"/>
      <c r="AF15" s="230"/>
      <c r="AG15" s="230"/>
      <c r="AH15" s="230"/>
      <c r="AI15" s="230"/>
      <c r="AJ15" s="230"/>
      <c r="AK15" s="230"/>
    </row>
    <row r="16" spans="1:30" s="182" customFormat="1" ht="21" customHeight="1">
      <c r="A16" s="694" t="s">
        <v>387</v>
      </c>
      <c r="B16" s="257">
        <v>17</v>
      </c>
      <c r="C16" s="309">
        <v>95.7</v>
      </c>
      <c r="D16" s="309">
        <v>94.6</v>
      </c>
      <c r="E16" s="310">
        <v>95.5</v>
      </c>
      <c r="F16" s="310">
        <v>94.7</v>
      </c>
      <c r="G16" s="310">
        <v>100.4</v>
      </c>
      <c r="H16" s="310">
        <v>100.6</v>
      </c>
      <c r="I16" s="310">
        <v>94.1</v>
      </c>
      <c r="J16" s="309">
        <v>85</v>
      </c>
      <c r="K16" s="309">
        <v>110.7</v>
      </c>
      <c r="L16" s="309">
        <v>98.2</v>
      </c>
      <c r="M16" s="309">
        <v>101.1</v>
      </c>
      <c r="N16" s="309">
        <v>105.2</v>
      </c>
      <c r="O16" s="310"/>
      <c r="P16" s="309">
        <v>85</v>
      </c>
      <c r="Q16" s="309">
        <v>104.2</v>
      </c>
      <c r="R16" s="309">
        <v>104.9</v>
      </c>
      <c r="S16" s="309">
        <v>103.8</v>
      </c>
      <c r="T16" s="309">
        <v>102</v>
      </c>
      <c r="U16" s="309">
        <v>91.7</v>
      </c>
      <c r="V16" s="309">
        <v>44.3</v>
      </c>
      <c r="W16" s="309">
        <v>101.7</v>
      </c>
      <c r="X16" s="309">
        <v>100.7</v>
      </c>
      <c r="Y16" s="309">
        <v>100.4</v>
      </c>
      <c r="Z16" s="309">
        <v>94.1</v>
      </c>
      <c r="AA16" s="309">
        <v>105.9</v>
      </c>
      <c r="AB16" s="309">
        <v>108.2</v>
      </c>
      <c r="AC16" s="309">
        <v>100.8</v>
      </c>
      <c r="AD16" s="195"/>
    </row>
    <row r="17" spans="1:30" ht="12" customHeight="1">
      <c r="A17" s="694"/>
      <c r="B17" s="212"/>
      <c r="C17" s="311"/>
      <c r="D17" s="312"/>
      <c r="E17" s="313"/>
      <c r="F17" s="313"/>
      <c r="G17" s="313"/>
      <c r="H17" s="313"/>
      <c r="I17" s="313"/>
      <c r="J17" s="312"/>
      <c r="K17" s="312"/>
      <c r="L17" s="312"/>
      <c r="M17" s="312"/>
      <c r="N17" s="312"/>
      <c r="O17" s="313"/>
      <c r="P17" s="312"/>
      <c r="Q17" s="312"/>
      <c r="R17" s="312"/>
      <c r="S17" s="312"/>
      <c r="T17" s="312"/>
      <c r="U17" s="312"/>
      <c r="V17" s="312"/>
      <c r="W17" s="312"/>
      <c r="X17" s="312"/>
      <c r="Y17" s="312"/>
      <c r="Z17" s="312"/>
      <c r="AA17" s="312"/>
      <c r="AB17" s="312"/>
      <c r="AC17" s="312"/>
      <c r="AD17" s="186"/>
    </row>
    <row r="18" spans="1:30" ht="19.5" customHeight="1">
      <c r="A18" s="694"/>
      <c r="B18" s="212" t="s">
        <v>837</v>
      </c>
      <c r="C18" s="311">
        <v>95</v>
      </c>
      <c r="D18" s="312">
        <v>93.4</v>
      </c>
      <c r="E18" s="313">
        <v>92.5</v>
      </c>
      <c r="F18" s="313">
        <v>100.3</v>
      </c>
      <c r="G18" s="313">
        <v>100.1</v>
      </c>
      <c r="H18" s="313">
        <v>100.9</v>
      </c>
      <c r="I18" s="313">
        <v>94.5</v>
      </c>
      <c r="J18" s="312">
        <v>86.2</v>
      </c>
      <c r="K18" s="312">
        <v>110.6</v>
      </c>
      <c r="L18" s="312">
        <v>97.7</v>
      </c>
      <c r="M18" s="312">
        <v>101.5</v>
      </c>
      <c r="N18" s="312">
        <v>103.8</v>
      </c>
      <c r="O18" s="313"/>
      <c r="P18" s="312">
        <v>85.2</v>
      </c>
      <c r="Q18" s="312">
        <v>103.7</v>
      </c>
      <c r="R18" s="312">
        <v>104.2</v>
      </c>
      <c r="S18" s="312">
        <v>103.9</v>
      </c>
      <c r="T18" s="312">
        <v>102</v>
      </c>
      <c r="U18" s="312">
        <v>91.4</v>
      </c>
      <c r="V18" s="312">
        <v>47</v>
      </c>
      <c r="W18" s="312">
        <v>101.6</v>
      </c>
      <c r="X18" s="312">
        <v>100.9</v>
      </c>
      <c r="Y18" s="312">
        <v>100.4</v>
      </c>
      <c r="Z18" s="312">
        <v>95.1</v>
      </c>
      <c r="AA18" s="312">
        <v>106.5</v>
      </c>
      <c r="AB18" s="312">
        <v>108.2</v>
      </c>
      <c r="AC18" s="312">
        <v>99.9</v>
      </c>
      <c r="AD18" s="186"/>
    </row>
    <row r="19" spans="1:30" ht="19.5" customHeight="1">
      <c r="A19" s="694"/>
      <c r="B19" s="259" t="s">
        <v>838</v>
      </c>
      <c r="C19" s="311">
        <v>93.2</v>
      </c>
      <c r="D19" s="312">
        <v>91.5</v>
      </c>
      <c r="E19" s="312">
        <v>89.3</v>
      </c>
      <c r="F19" s="312">
        <v>99.1</v>
      </c>
      <c r="G19" s="312">
        <v>100.8</v>
      </c>
      <c r="H19" s="312">
        <v>100.9</v>
      </c>
      <c r="I19" s="312">
        <v>94.5</v>
      </c>
      <c r="J19" s="312">
        <v>86</v>
      </c>
      <c r="K19" s="312">
        <v>110.6</v>
      </c>
      <c r="L19" s="312">
        <v>97.3</v>
      </c>
      <c r="M19" s="312">
        <v>100</v>
      </c>
      <c r="N19" s="312">
        <v>103.6</v>
      </c>
      <c r="O19" s="313"/>
      <c r="P19" s="312">
        <v>85.2</v>
      </c>
      <c r="Q19" s="312">
        <v>103.7</v>
      </c>
      <c r="R19" s="312">
        <v>104.2</v>
      </c>
      <c r="S19" s="312">
        <v>103.9</v>
      </c>
      <c r="T19" s="312">
        <v>102</v>
      </c>
      <c r="U19" s="312">
        <v>91.3</v>
      </c>
      <c r="V19" s="312">
        <v>46.7</v>
      </c>
      <c r="W19" s="312">
        <v>101.2</v>
      </c>
      <c r="X19" s="312">
        <v>100.7</v>
      </c>
      <c r="Y19" s="312">
        <v>100.4</v>
      </c>
      <c r="Z19" s="312">
        <v>94.6</v>
      </c>
      <c r="AA19" s="312">
        <v>106</v>
      </c>
      <c r="AB19" s="312">
        <v>108.2</v>
      </c>
      <c r="AC19" s="312">
        <v>99.9</v>
      </c>
      <c r="AD19" s="186"/>
    </row>
    <row r="20" spans="1:30" ht="19.5" customHeight="1">
      <c r="A20" s="694"/>
      <c r="B20" s="259" t="s">
        <v>361</v>
      </c>
      <c r="C20" s="311">
        <v>95</v>
      </c>
      <c r="D20" s="312">
        <v>95.7</v>
      </c>
      <c r="E20" s="312">
        <v>89.4</v>
      </c>
      <c r="F20" s="312">
        <v>99.1</v>
      </c>
      <c r="G20" s="312">
        <v>100.8</v>
      </c>
      <c r="H20" s="312">
        <v>101.1</v>
      </c>
      <c r="I20" s="312">
        <v>94.5</v>
      </c>
      <c r="J20" s="312">
        <v>86.8</v>
      </c>
      <c r="K20" s="312">
        <v>110.6</v>
      </c>
      <c r="L20" s="312">
        <v>97.7</v>
      </c>
      <c r="M20" s="312">
        <v>103.5</v>
      </c>
      <c r="N20" s="312">
        <v>103.1</v>
      </c>
      <c r="O20" s="313"/>
      <c r="P20" s="312">
        <v>85.2</v>
      </c>
      <c r="Q20" s="312">
        <v>103.7</v>
      </c>
      <c r="R20" s="312">
        <v>104.2</v>
      </c>
      <c r="S20" s="312">
        <v>103.9</v>
      </c>
      <c r="T20" s="312">
        <v>102</v>
      </c>
      <c r="U20" s="312">
        <v>91.6</v>
      </c>
      <c r="V20" s="312">
        <v>46.3</v>
      </c>
      <c r="W20" s="312">
        <v>101.2</v>
      </c>
      <c r="X20" s="312">
        <v>100.6</v>
      </c>
      <c r="Y20" s="312">
        <v>100.4</v>
      </c>
      <c r="Z20" s="312">
        <v>94.2</v>
      </c>
      <c r="AA20" s="312">
        <v>106.1</v>
      </c>
      <c r="AB20" s="312">
        <v>108.2</v>
      </c>
      <c r="AC20" s="312">
        <v>99.9</v>
      </c>
      <c r="AD20" s="186"/>
    </row>
    <row r="21" spans="1:30" ht="19.5" customHeight="1">
      <c r="A21" s="694"/>
      <c r="B21" s="259" t="s">
        <v>362</v>
      </c>
      <c r="C21" s="311">
        <v>98.1</v>
      </c>
      <c r="D21" s="312">
        <v>98.7</v>
      </c>
      <c r="E21" s="312">
        <v>97.8</v>
      </c>
      <c r="F21" s="312">
        <v>93.1</v>
      </c>
      <c r="G21" s="312">
        <v>100.9</v>
      </c>
      <c r="H21" s="312">
        <v>101.1</v>
      </c>
      <c r="I21" s="312">
        <v>94.5</v>
      </c>
      <c r="J21" s="312">
        <v>86.8</v>
      </c>
      <c r="K21" s="312">
        <v>110.6</v>
      </c>
      <c r="L21" s="312">
        <v>97.9</v>
      </c>
      <c r="M21" s="312">
        <v>99.9</v>
      </c>
      <c r="N21" s="312">
        <v>105</v>
      </c>
      <c r="O21" s="313"/>
      <c r="P21" s="312">
        <v>85</v>
      </c>
      <c r="Q21" s="312">
        <v>104.3</v>
      </c>
      <c r="R21" s="312">
        <v>105.1</v>
      </c>
      <c r="S21" s="312">
        <v>103.8</v>
      </c>
      <c r="T21" s="312">
        <v>102</v>
      </c>
      <c r="U21" s="312">
        <v>91.6</v>
      </c>
      <c r="V21" s="312">
        <v>44.7</v>
      </c>
      <c r="W21" s="312">
        <v>101.2</v>
      </c>
      <c r="X21" s="312">
        <v>100.4</v>
      </c>
      <c r="Y21" s="312">
        <v>100.4</v>
      </c>
      <c r="Z21" s="312">
        <v>94.1</v>
      </c>
      <c r="AA21" s="312">
        <v>105.5</v>
      </c>
      <c r="AB21" s="312">
        <v>108.2</v>
      </c>
      <c r="AC21" s="312">
        <v>99.9</v>
      </c>
      <c r="AD21" s="186"/>
    </row>
    <row r="22" spans="1:30" ht="19.5" customHeight="1">
      <c r="A22" s="694"/>
      <c r="B22" s="259" t="s">
        <v>363</v>
      </c>
      <c r="C22" s="311">
        <v>98.4</v>
      </c>
      <c r="D22" s="312">
        <v>99</v>
      </c>
      <c r="E22" s="312">
        <v>98.4</v>
      </c>
      <c r="F22" s="312">
        <v>93.1</v>
      </c>
      <c r="G22" s="312">
        <v>100.7</v>
      </c>
      <c r="H22" s="312">
        <v>100.6</v>
      </c>
      <c r="I22" s="312">
        <v>94.5</v>
      </c>
      <c r="J22" s="312">
        <v>84.7</v>
      </c>
      <c r="K22" s="312">
        <v>110.6</v>
      </c>
      <c r="L22" s="312">
        <v>98.4</v>
      </c>
      <c r="M22" s="312">
        <v>100.4</v>
      </c>
      <c r="N22" s="312">
        <v>105.7</v>
      </c>
      <c r="O22" s="313"/>
      <c r="P22" s="312">
        <v>85</v>
      </c>
      <c r="Q22" s="312">
        <v>104.3</v>
      </c>
      <c r="R22" s="312">
        <v>105.1</v>
      </c>
      <c r="S22" s="312">
        <v>103.8</v>
      </c>
      <c r="T22" s="312">
        <v>102</v>
      </c>
      <c r="U22" s="312">
        <v>91.7</v>
      </c>
      <c r="V22" s="312">
        <v>44.3</v>
      </c>
      <c r="W22" s="312">
        <v>101.4</v>
      </c>
      <c r="X22" s="312">
        <v>100.5</v>
      </c>
      <c r="Y22" s="312">
        <v>100.4</v>
      </c>
      <c r="Z22" s="312">
        <v>94.4</v>
      </c>
      <c r="AA22" s="312">
        <v>105.5</v>
      </c>
      <c r="AB22" s="312">
        <v>108.2</v>
      </c>
      <c r="AC22" s="312">
        <v>99.9</v>
      </c>
      <c r="AD22" s="186"/>
    </row>
    <row r="23" spans="1:30" ht="19.5" customHeight="1">
      <c r="A23" s="694"/>
      <c r="B23" s="259" t="s">
        <v>364</v>
      </c>
      <c r="C23" s="314">
        <v>98.4</v>
      </c>
      <c r="D23" s="313">
        <v>99.2</v>
      </c>
      <c r="E23" s="313">
        <v>98.4</v>
      </c>
      <c r="F23" s="313">
        <v>93.1</v>
      </c>
      <c r="G23" s="313">
        <v>100.6</v>
      </c>
      <c r="H23" s="313">
        <v>100.4</v>
      </c>
      <c r="I23" s="313">
        <v>94.5</v>
      </c>
      <c r="J23" s="313">
        <v>83.8</v>
      </c>
      <c r="K23" s="313">
        <v>110.6</v>
      </c>
      <c r="L23" s="313">
        <v>97.8</v>
      </c>
      <c r="M23" s="313">
        <v>99.8</v>
      </c>
      <c r="N23" s="313">
        <v>104.8</v>
      </c>
      <c r="O23" s="313"/>
      <c r="P23" s="313">
        <v>85</v>
      </c>
      <c r="Q23" s="313">
        <v>104.3</v>
      </c>
      <c r="R23" s="313">
        <v>105.1</v>
      </c>
      <c r="S23" s="313">
        <v>103.8</v>
      </c>
      <c r="T23" s="313">
        <v>102</v>
      </c>
      <c r="U23" s="313">
        <v>91.1</v>
      </c>
      <c r="V23" s="313">
        <v>43.9</v>
      </c>
      <c r="W23" s="313">
        <v>101.5</v>
      </c>
      <c r="X23" s="313">
        <v>100.3</v>
      </c>
      <c r="Y23" s="313">
        <v>100.4</v>
      </c>
      <c r="Z23" s="313">
        <v>93.6</v>
      </c>
      <c r="AA23" s="313">
        <v>105.5</v>
      </c>
      <c r="AB23" s="313">
        <v>108.2</v>
      </c>
      <c r="AC23" s="312">
        <v>99.9</v>
      </c>
      <c r="AD23" s="186"/>
    </row>
    <row r="24" spans="1:30" ht="19.5" customHeight="1">
      <c r="A24" s="694"/>
      <c r="B24" s="259" t="s">
        <v>365</v>
      </c>
      <c r="C24" s="311">
        <v>93.4</v>
      </c>
      <c r="D24" s="312">
        <v>92.2</v>
      </c>
      <c r="E24" s="312">
        <v>91.5</v>
      </c>
      <c r="F24" s="312">
        <v>93.1</v>
      </c>
      <c r="G24" s="312">
        <v>100.6</v>
      </c>
      <c r="H24" s="312">
        <v>100.3</v>
      </c>
      <c r="I24" s="312">
        <v>94.5</v>
      </c>
      <c r="J24" s="312">
        <v>83.3</v>
      </c>
      <c r="K24" s="312">
        <v>110.6</v>
      </c>
      <c r="L24" s="312">
        <v>98.3</v>
      </c>
      <c r="M24" s="312">
        <v>100.9</v>
      </c>
      <c r="N24" s="312">
        <v>105.3</v>
      </c>
      <c r="O24" s="313"/>
      <c r="P24" s="312">
        <v>85</v>
      </c>
      <c r="Q24" s="312">
        <v>104.3</v>
      </c>
      <c r="R24" s="312">
        <v>105.1</v>
      </c>
      <c r="S24" s="312">
        <v>103.8</v>
      </c>
      <c r="T24" s="312">
        <v>102</v>
      </c>
      <c r="U24" s="312">
        <v>92.1</v>
      </c>
      <c r="V24" s="312">
        <v>44.1</v>
      </c>
      <c r="W24" s="312">
        <v>101.4</v>
      </c>
      <c r="X24" s="312">
        <v>100.3</v>
      </c>
      <c r="Y24" s="312">
        <v>100.4</v>
      </c>
      <c r="Z24" s="312">
        <v>93.6</v>
      </c>
      <c r="AA24" s="312">
        <v>105.5</v>
      </c>
      <c r="AB24" s="312">
        <v>108.2</v>
      </c>
      <c r="AC24" s="312">
        <v>99.9</v>
      </c>
      <c r="AD24" s="186"/>
    </row>
    <row r="25" spans="1:30" ht="19.5" customHeight="1">
      <c r="A25" s="694"/>
      <c r="B25" s="259" t="s">
        <v>366</v>
      </c>
      <c r="C25" s="311">
        <v>91.4</v>
      </c>
      <c r="D25" s="312">
        <v>89.2</v>
      </c>
      <c r="E25" s="312">
        <v>89</v>
      </c>
      <c r="F25" s="312">
        <v>93.1</v>
      </c>
      <c r="G25" s="312">
        <v>100.6</v>
      </c>
      <c r="H25" s="312">
        <v>100.2</v>
      </c>
      <c r="I25" s="312">
        <v>94.5</v>
      </c>
      <c r="J25" s="312">
        <v>82.7</v>
      </c>
      <c r="K25" s="312">
        <v>110.6</v>
      </c>
      <c r="L25" s="312">
        <v>99.3</v>
      </c>
      <c r="M25" s="312">
        <v>103</v>
      </c>
      <c r="N25" s="312">
        <v>106.4</v>
      </c>
      <c r="O25" s="313"/>
      <c r="P25" s="312">
        <v>85</v>
      </c>
      <c r="Q25" s="312">
        <v>104.3</v>
      </c>
      <c r="R25" s="312">
        <v>105.1</v>
      </c>
      <c r="S25" s="312">
        <v>103.8</v>
      </c>
      <c r="T25" s="312">
        <v>102</v>
      </c>
      <c r="U25" s="312">
        <v>93.3</v>
      </c>
      <c r="V25" s="312">
        <v>44.1</v>
      </c>
      <c r="W25" s="312">
        <v>102.2</v>
      </c>
      <c r="X25" s="312">
        <v>100.5</v>
      </c>
      <c r="Y25" s="312">
        <v>100.4</v>
      </c>
      <c r="Z25" s="312">
        <v>94.1</v>
      </c>
      <c r="AA25" s="312">
        <v>105.5</v>
      </c>
      <c r="AB25" s="312">
        <v>108.2</v>
      </c>
      <c r="AC25" s="312">
        <v>99.9</v>
      </c>
      <c r="AD25" s="186"/>
    </row>
    <row r="26" spans="1:30" ht="19.5" customHeight="1">
      <c r="A26" s="218"/>
      <c r="B26" s="259" t="s">
        <v>367</v>
      </c>
      <c r="C26" s="311">
        <v>96.2</v>
      </c>
      <c r="D26" s="312">
        <v>94.4</v>
      </c>
      <c r="E26" s="312">
        <v>97.8</v>
      </c>
      <c r="F26" s="312">
        <v>93.1</v>
      </c>
      <c r="G26" s="312">
        <v>100.6</v>
      </c>
      <c r="H26" s="312">
        <v>100</v>
      </c>
      <c r="I26" s="312">
        <v>93.2</v>
      </c>
      <c r="J26" s="312">
        <v>83.4</v>
      </c>
      <c r="K26" s="312">
        <v>110.6</v>
      </c>
      <c r="L26" s="312">
        <v>98.8</v>
      </c>
      <c r="M26" s="312">
        <v>100.8</v>
      </c>
      <c r="N26" s="312">
        <v>106.5</v>
      </c>
      <c r="O26" s="313"/>
      <c r="P26" s="312">
        <v>84.9</v>
      </c>
      <c r="Q26" s="312">
        <v>104.3</v>
      </c>
      <c r="R26" s="312">
        <v>105.1</v>
      </c>
      <c r="S26" s="312">
        <v>103.8</v>
      </c>
      <c r="T26" s="312">
        <v>102</v>
      </c>
      <c r="U26" s="312">
        <v>92.3</v>
      </c>
      <c r="V26" s="312">
        <v>43.9</v>
      </c>
      <c r="W26" s="312">
        <v>101.9</v>
      </c>
      <c r="X26" s="312">
        <v>100.6</v>
      </c>
      <c r="Y26" s="312">
        <v>100.4</v>
      </c>
      <c r="Z26" s="312">
        <v>94.5</v>
      </c>
      <c r="AA26" s="312">
        <v>105.3</v>
      </c>
      <c r="AB26" s="312">
        <v>108.2</v>
      </c>
      <c r="AC26" s="312">
        <v>99.9</v>
      </c>
      <c r="AD26" s="186"/>
    </row>
    <row r="27" spans="1:30" ht="19.5" customHeight="1">
      <c r="A27" s="218"/>
      <c r="B27" s="259" t="s">
        <v>368</v>
      </c>
      <c r="C27" s="311">
        <v>96.5</v>
      </c>
      <c r="D27" s="312">
        <v>93.8</v>
      </c>
      <c r="E27" s="312">
        <v>100.1</v>
      </c>
      <c r="F27" s="312">
        <v>93.1</v>
      </c>
      <c r="G27" s="312">
        <v>99.6</v>
      </c>
      <c r="H27" s="312">
        <v>100.5</v>
      </c>
      <c r="I27" s="312">
        <v>93.2</v>
      </c>
      <c r="J27" s="312">
        <v>85.9</v>
      </c>
      <c r="K27" s="312">
        <v>110.6</v>
      </c>
      <c r="L27" s="312">
        <v>98.7</v>
      </c>
      <c r="M27" s="312">
        <v>100.5</v>
      </c>
      <c r="N27" s="312">
        <v>106.3</v>
      </c>
      <c r="O27" s="313"/>
      <c r="P27" s="312">
        <v>84.9</v>
      </c>
      <c r="Q27" s="312">
        <v>104.3</v>
      </c>
      <c r="R27" s="312">
        <v>105.1</v>
      </c>
      <c r="S27" s="312">
        <v>103.8</v>
      </c>
      <c r="T27" s="312">
        <v>102</v>
      </c>
      <c r="U27" s="312">
        <v>91.4</v>
      </c>
      <c r="V27" s="312">
        <v>42.4</v>
      </c>
      <c r="W27" s="312">
        <v>102.1</v>
      </c>
      <c r="X27" s="312">
        <v>101.2</v>
      </c>
      <c r="Y27" s="312">
        <v>100.4</v>
      </c>
      <c r="Z27" s="312">
        <v>94.5</v>
      </c>
      <c r="AA27" s="312">
        <v>105.5</v>
      </c>
      <c r="AB27" s="312">
        <v>108.2</v>
      </c>
      <c r="AC27" s="312">
        <v>103.6</v>
      </c>
      <c r="AD27" s="186"/>
    </row>
    <row r="28" spans="1:30" ht="19.5" customHeight="1">
      <c r="A28" s="213"/>
      <c r="B28" s="259" t="s">
        <v>369</v>
      </c>
      <c r="C28" s="311">
        <v>96.7</v>
      </c>
      <c r="D28" s="312">
        <v>93.9</v>
      </c>
      <c r="E28" s="312">
        <v>100.5</v>
      </c>
      <c r="F28" s="312">
        <v>93.1</v>
      </c>
      <c r="G28" s="312">
        <v>99.6</v>
      </c>
      <c r="H28" s="312">
        <v>100.7</v>
      </c>
      <c r="I28" s="312">
        <v>93.3</v>
      </c>
      <c r="J28" s="312">
        <v>85.8</v>
      </c>
      <c r="K28" s="312">
        <v>111</v>
      </c>
      <c r="L28" s="312">
        <v>98.6</v>
      </c>
      <c r="M28" s="312">
        <v>100.4</v>
      </c>
      <c r="N28" s="312">
        <v>106.2</v>
      </c>
      <c r="O28" s="313"/>
      <c r="P28" s="312">
        <v>84.8</v>
      </c>
      <c r="Q28" s="312">
        <v>104.3</v>
      </c>
      <c r="R28" s="312">
        <v>105.1</v>
      </c>
      <c r="S28" s="312">
        <v>103.8</v>
      </c>
      <c r="T28" s="312">
        <v>102</v>
      </c>
      <c r="U28" s="312">
        <v>90.9</v>
      </c>
      <c r="V28" s="312">
        <v>42.3</v>
      </c>
      <c r="W28" s="312">
        <v>101.9</v>
      </c>
      <c r="X28" s="312">
        <v>100.8</v>
      </c>
      <c r="Y28" s="312">
        <v>100.4</v>
      </c>
      <c r="Z28" s="312">
        <v>93.4</v>
      </c>
      <c r="AA28" s="312">
        <v>105.5</v>
      </c>
      <c r="AB28" s="312">
        <v>108.2</v>
      </c>
      <c r="AC28" s="312">
        <v>103.6</v>
      </c>
      <c r="AD28" s="186"/>
    </row>
    <row r="29" spans="1:30" ht="19.5" customHeight="1">
      <c r="A29" s="213"/>
      <c r="B29" s="259" t="s">
        <v>370</v>
      </c>
      <c r="C29" s="311">
        <v>96.6</v>
      </c>
      <c r="D29" s="312">
        <v>93.7</v>
      </c>
      <c r="E29" s="312">
        <v>100.8</v>
      </c>
      <c r="F29" s="312">
        <v>93.1</v>
      </c>
      <c r="G29" s="312">
        <v>99.6</v>
      </c>
      <c r="H29" s="312">
        <v>100.3</v>
      </c>
      <c r="I29" s="312">
        <v>93.3</v>
      </c>
      <c r="J29" s="312">
        <v>84</v>
      </c>
      <c r="K29" s="312">
        <v>111</v>
      </c>
      <c r="L29" s="312">
        <v>98.4</v>
      </c>
      <c r="M29" s="312">
        <v>102.7</v>
      </c>
      <c r="N29" s="312">
        <v>105.1</v>
      </c>
      <c r="O29" s="313"/>
      <c r="P29" s="312">
        <v>84.8</v>
      </c>
      <c r="Q29" s="312">
        <v>104.3</v>
      </c>
      <c r="R29" s="312">
        <v>105.1</v>
      </c>
      <c r="S29" s="312">
        <v>103.8</v>
      </c>
      <c r="T29" s="312">
        <v>102</v>
      </c>
      <c r="U29" s="312">
        <v>91.2</v>
      </c>
      <c r="V29" s="312">
        <v>41.3</v>
      </c>
      <c r="W29" s="312">
        <v>102.2</v>
      </c>
      <c r="X29" s="312">
        <v>101.1</v>
      </c>
      <c r="Y29" s="312">
        <v>100.4</v>
      </c>
      <c r="Z29" s="312">
        <v>92.9</v>
      </c>
      <c r="AA29" s="312">
        <v>108.2</v>
      </c>
      <c r="AB29" s="312">
        <v>108.2</v>
      </c>
      <c r="AC29" s="312">
        <v>103.6</v>
      </c>
      <c r="AD29" s="186"/>
    </row>
    <row r="30" spans="1:30" ht="12" customHeight="1" thickBot="1">
      <c r="A30" s="219"/>
      <c r="B30" s="220"/>
      <c r="C30" s="315"/>
      <c r="D30" s="316"/>
      <c r="E30" s="316"/>
      <c r="F30" s="316"/>
      <c r="G30" s="316"/>
      <c r="H30" s="316"/>
      <c r="I30" s="316"/>
      <c r="J30" s="316"/>
      <c r="K30" s="316"/>
      <c r="L30" s="316"/>
      <c r="M30" s="316"/>
      <c r="N30" s="316"/>
      <c r="O30" s="313"/>
      <c r="P30" s="316"/>
      <c r="Q30" s="316"/>
      <c r="R30" s="316"/>
      <c r="S30" s="316"/>
      <c r="T30" s="316"/>
      <c r="U30" s="316"/>
      <c r="V30" s="316"/>
      <c r="W30" s="316"/>
      <c r="X30" s="316"/>
      <c r="Y30" s="316"/>
      <c r="Z30" s="316"/>
      <c r="AA30" s="316"/>
      <c r="AB30" s="316"/>
      <c r="AC30" s="316"/>
      <c r="AD30" s="232"/>
    </row>
    <row r="31" spans="1:30" ht="12" customHeight="1">
      <c r="A31" s="213"/>
      <c r="B31" s="175"/>
      <c r="C31" s="311"/>
      <c r="D31" s="312"/>
      <c r="E31" s="312"/>
      <c r="F31" s="312"/>
      <c r="G31" s="312"/>
      <c r="H31" s="312"/>
      <c r="I31" s="312"/>
      <c r="J31" s="312"/>
      <c r="K31" s="312"/>
      <c r="L31" s="312"/>
      <c r="M31" s="312"/>
      <c r="N31" s="312"/>
      <c r="O31" s="313"/>
      <c r="P31" s="312"/>
      <c r="Q31" s="312"/>
      <c r="R31" s="312"/>
      <c r="S31" s="312"/>
      <c r="T31" s="312"/>
      <c r="U31" s="312"/>
      <c r="V31" s="312"/>
      <c r="W31" s="312"/>
      <c r="X31" s="312"/>
      <c r="Y31" s="312"/>
      <c r="Z31" s="312"/>
      <c r="AA31" s="312"/>
      <c r="AB31" s="312"/>
      <c r="AC31" s="312"/>
      <c r="AD31" s="232"/>
    </row>
    <row r="32" spans="1:30" ht="21" customHeight="1">
      <c r="A32" s="213"/>
      <c r="B32" s="258" t="s">
        <v>836</v>
      </c>
      <c r="C32" s="309">
        <v>97.8</v>
      </c>
      <c r="D32" s="309">
        <v>96.9</v>
      </c>
      <c r="E32" s="309">
        <v>97.6</v>
      </c>
      <c r="F32" s="309">
        <v>98.9</v>
      </c>
      <c r="G32" s="310">
        <v>99.9</v>
      </c>
      <c r="H32" s="310">
        <v>100.7</v>
      </c>
      <c r="I32" s="309">
        <v>99.2</v>
      </c>
      <c r="J32" s="309">
        <v>97.6</v>
      </c>
      <c r="K32" s="309">
        <v>102.8</v>
      </c>
      <c r="L32" s="309">
        <v>99.1</v>
      </c>
      <c r="M32" s="309">
        <v>100.3</v>
      </c>
      <c r="N32" s="309">
        <v>100.8</v>
      </c>
      <c r="O32" s="310"/>
      <c r="P32" s="309">
        <v>93.9</v>
      </c>
      <c r="Q32" s="309">
        <v>101.1</v>
      </c>
      <c r="R32" s="309">
        <v>101.2</v>
      </c>
      <c r="S32" s="309">
        <v>101.6</v>
      </c>
      <c r="T32" s="309">
        <v>100.5</v>
      </c>
      <c r="U32" s="309">
        <v>97</v>
      </c>
      <c r="V32" s="309">
        <v>78.7</v>
      </c>
      <c r="W32" s="309">
        <v>100.2</v>
      </c>
      <c r="X32" s="309">
        <v>99.8</v>
      </c>
      <c r="Y32" s="309">
        <v>100.3</v>
      </c>
      <c r="Z32" s="309">
        <v>99.2</v>
      </c>
      <c r="AA32" s="309">
        <v>99.9</v>
      </c>
      <c r="AB32" s="309">
        <v>100</v>
      </c>
      <c r="AC32" s="309">
        <v>100.2</v>
      </c>
      <c r="AD32" s="232"/>
    </row>
    <row r="33" spans="1:30" ht="21" customHeight="1">
      <c r="A33" s="213"/>
      <c r="B33" s="212">
        <v>14</v>
      </c>
      <c r="C33" s="309">
        <v>95.6</v>
      </c>
      <c r="D33" s="309">
        <v>93.8</v>
      </c>
      <c r="E33" s="309">
        <v>95.1</v>
      </c>
      <c r="F33" s="309">
        <v>97.9</v>
      </c>
      <c r="G33" s="310">
        <v>99.7</v>
      </c>
      <c r="H33" s="310">
        <v>99.5</v>
      </c>
      <c r="I33" s="309">
        <v>98.3</v>
      </c>
      <c r="J33" s="309">
        <v>94.3</v>
      </c>
      <c r="K33" s="309">
        <v>102.2</v>
      </c>
      <c r="L33" s="309">
        <v>98.5</v>
      </c>
      <c r="M33" s="309">
        <v>100.1</v>
      </c>
      <c r="N33" s="309">
        <v>100.4</v>
      </c>
      <c r="O33" s="310"/>
      <c r="P33" s="309">
        <v>92.5</v>
      </c>
      <c r="Q33" s="309">
        <v>102.1</v>
      </c>
      <c r="R33" s="309">
        <v>102.3</v>
      </c>
      <c r="S33" s="309">
        <v>102.7</v>
      </c>
      <c r="T33" s="309">
        <v>101.8</v>
      </c>
      <c r="U33" s="309">
        <v>94.9</v>
      </c>
      <c r="V33" s="309">
        <v>66.7</v>
      </c>
      <c r="W33" s="309">
        <v>100.3</v>
      </c>
      <c r="X33" s="309">
        <v>100</v>
      </c>
      <c r="Y33" s="309">
        <v>100.3</v>
      </c>
      <c r="Z33" s="309">
        <v>98</v>
      </c>
      <c r="AA33" s="309">
        <v>102.1</v>
      </c>
      <c r="AB33" s="309">
        <v>100</v>
      </c>
      <c r="AC33" s="309">
        <v>100.4</v>
      </c>
      <c r="AD33" s="232"/>
    </row>
    <row r="34" spans="1:30" ht="21" customHeight="1">
      <c r="A34" s="213"/>
      <c r="B34" s="212">
        <v>15</v>
      </c>
      <c r="C34" s="309">
        <v>93.8</v>
      </c>
      <c r="D34" s="309">
        <v>91.4</v>
      </c>
      <c r="E34" s="309">
        <v>93.1</v>
      </c>
      <c r="F34" s="309">
        <v>97</v>
      </c>
      <c r="G34" s="310">
        <v>99.5</v>
      </c>
      <c r="H34" s="310">
        <v>102.9</v>
      </c>
      <c r="I34" s="309">
        <v>97.7</v>
      </c>
      <c r="J34" s="309">
        <v>91.8</v>
      </c>
      <c r="K34" s="309">
        <v>110.1</v>
      </c>
      <c r="L34" s="309">
        <v>98.6</v>
      </c>
      <c r="M34" s="309">
        <v>100.3</v>
      </c>
      <c r="N34" s="309">
        <v>100.4</v>
      </c>
      <c r="O34" s="310"/>
      <c r="P34" s="309">
        <v>92.4</v>
      </c>
      <c r="Q34" s="309">
        <v>102.7</v>
      </c>
      <c r="R34" s="309">
        <v>103.2</v>
      </c>
      <c r="S34" s="309">
        <v>102.3</v>
      </c>
      <c r="T34" s="309">
        <v>101.5</v>
      </c>
      <c r="U34" s="309">
        <v>93.5</v>
      </c>
      <c r="V34" s="309">
        <v>57.5</v>
      </c>
      <c r="W34" s="309">
        <v>100.5</v>
      </c>
      <c r="X34" s="309">
        <v>100.9</v>
      </c>
      <c r="Y34" s="309">
        <v>100.3</v>
      </c>
      <c r="Z34" s="309">
        <v>96.5</v>
      </c>
      <c r="AA34" s="309">
        <v>106.1</v>
      </c>
      <c r="AB34" s="309">
        <v>104.1</v>
      </c>
      <c r="AC34" s="309">
        <v>100.1</v>
      </c>
      <c r="AD34" s="232"/>
    </row>
    <row r="35" spans="1:30" ht="21" customHeight="1">
      <c r="A35" s="213"/>
      <c r="B35" s="212">
        <v>16</v>
      </c>
      <c r="C35" s="309">
        <v>93.6</v>
      </c>
      <c r="D35" s="309">
        <v>90.9</v>
      </c>
      <c r="E35" s="309">
        <v>93.5</v>
      </c>
      <c r="F35" s="309">
        <v>96.2</v>
      </c>
      <c r="G35" s="310">
        <v>99.2</v>
      </c>
      <c r="H35" s="310">
        <v>102.9</v>
      </c>
      <c r="I35" s="309">
        <v>97.2</v>
      </c>
      <c r="J35" s="309">
        <v>90</v>
      </c>
      <c r="K35" s="309">
        <v>111.1</v>
      </c>
      <c r="L35" s="309">
        <v>98.4</v>
      </c>
      <c r="M35" s="309">
        <v>100.5</v>
      </c>
      <c r="N35" s="309">
        <v>100.5</v>
      </c>
      <c r="O35" s="310"/>
      <c r="P35" s="309">
        <v>91.3</v>
      </c>
      <c r="Q35" s="309">
        <v>103.4</v>
      </c>
      <c r="R35" s="309">
        <v>103.9</v>
      </c>
      <c r="S35" s="309">
        <v>101.9</v>
      </c>
      <c r="T35" s="309">
        <v>102</v>
      </c>
      <c r="U35" s="309">
        <v>92.2</v>
      </c>
      <c r="V35" s="309">
        <v>50.4</v>
      </c>
      <c r="W35" s="309">
        <v>101</v>
      </c>
      <c r="X35" s="309">
        <v>101.5</v>
      </c>
      <c r="Y35" s="309">
        <v>100.5</v>
      </c>
      <c r="Z35" s="309">
        <v>95.5</v>
      </c>
      <c r="AA35" s="309">
        <v>107.1</v>
      </c>
      <c r="AB35" s="309">
        <v>108.2</v>
      </c>
      <c r="AC35" s="309">
        <v>100.1</v>
      </c>
      <c r="AD35" s="232"/>
    </row>
    <row r="36" spans="1:30" ht="21" customHeight="1">
      <c r="A36" s="694" t="s">
        <v>388</v>
      </c>
      <c r="B36" s="257">
        <v>17</v>
      </c>
      <c r="C36" s="309">
        <v>94.3</v>
      </c>
      <c r="D36" s="309">
        <v>92.3</v>
      </c>
      <c r="E36" s="309">
        <v>94.6</v>
      </c>
      <c r="F36" s="309">
        <v>94.8</v>
      </c>
      <c r="G36" s="310">
        <v>98.5</v>
      </c>
      <c r="H36" s="310">
        <v>102.5</v>
      </c>
      <c r="I36" s="309">
        <v>96.8</v>
      </c>
      <c r="J36" s="309">
        <v>88.7</v>
      </c>
      <c r="K36" s="309">
        <v>111</v>
      </c>
      <c r="L36" s="309">
        <v>98.7</v>
      </c>
      <c r="M36" s="309">
        <v>100.5</v>
      </c>
      <c r="N36" s="309">
        <v>103.4</v>
      </c>
      <c r="O36" s="310"/>
      <c r="P36" s="309">
        <v>85.1</v>
      </c>
      <c r="Q36" s="309">
        <v>104.1</v>
      </c>
      <c r="R36" s="309">
        <v>104.6</v>
      </c>
      <c r="S36" s="309">
        <v>101.8</v>
      </c>
      <c r="T36" s="309">
        <v>102.7</v>
      </c>
      <c r="U36" s="309">
        <v>91.4</v>
      </c>
      <c r="V36" s="309">
        <v>44.2</v>
      </c>
      <c r="W36" s="309">
        <v>101.4</v>
      </c>
      <c r="X36" s="309">
        <v>101.8</v>
      </c>
      <c r="Y36" s="309">
        <v>100.7</v>
      </c>
      <c r="Z36" s="309">
        <v>94.6</v>
      </c>
      <c r="AA36" s="309">
        <v>108.6</v>
      </c>
      <c r="AB36" s="309">
        <v>108.2</v>
      </c>
      <c r="AC36" s="309">
        <v>101.6</v>
      </c>
      <c r="AD36" s="233"/>
    </row>
    <row r="37" spans="1:30" ht="12" customHeight="1">
      <c r="A37" s="694"/>
      <c r="B37" s="212"/>
      <c r="C37" s="317"/>
      <c r="D37" s="318"/>
      <c r="E37" s="318"/>
      <c r="F37" s="318"/>
      <c r="G37" s="318"/>
      <c r="H37" s="318"/>
      <c r="I37" s="318"/>
      <c r="J37" s="318"/>
      <c r="K37" s="318"/>
      <c r="L37" s="318"/>
      <c r="M37" s="318"/>
      <c r="N37" s="318"/>
      <c r="O37" s="319"/>
      <c r="P37" s="318"/>
      <c r="Q37" s="318"/>
      <c r="R37" s="318"/>
      <c r="S37" s="318"/>
      <c r="T37" s="318"/>
      <c r="U37" s="318"/>
      <c r="V37" s="318"/>
      <c r="W37" s="318"/>
      <c r="X37" s="318"/>
      <c r="Y37" s="318"/>
      <c r="Z37" s="318"/>
      <c r="AA37" s="318"/>
      <c r="AB37" s="318"/>
      <c r="AC37" s="318"/>
      <c r="AD37" s="234"/>
    </row>
    <row r="38" spans="1:30" ht="19.5" customHeight="1">
      <c r="A38" s="694"/>
      <c r="B38" s="212" t="s">
        <v>837</v>
      </c>
      <c r="C38" s="311">
        <v>90.7</v>
      </c>
      <c r="D38" s="312">
        <v>87.1</v>
      </c>
      <c r="E38" s="312">
        <v>91</v>
      </c>
      <c r="F38" s="312">
        <v>94.7</v>
      </c>
      <c r="G38" s="312">
        <v>97</v>
      </c>
      <c r="H38" s="312">
        <v>102.5</v>
      </c>
      <c r="I38" s="312">
        <v>97</v>
      </c>
      <c r="J38" s="312">
        <v>89.1</v>
      </c>
      <c r="K38" s="312">
        <v>110.8</v>
      </c>
      <c r="L38" s="312">
        <v>97.7</v>
      </c>
      <c r="M38" s="312">
        <v>100.7</v>
      </c>
      <c r="N38" s="312">
        <v>101.5</v>
      </c>
      <c r="O38" s="313"/>
      <c r="P38" s="312">
        <v>85.2</v>
      </c>
      <c r="Q38" s="312">
        <v>103.6</v>
      </c>
      <c r="R38" s="312">
        <v>104.1</v>
      </c>
      <c r="S38" s="312">
        <v>101.9</v>
      </c>
      <c r="T38" s="312">
        <v>102.3</v>
      </c>
      <c r="U38" s="312">
        <v>90.4</v>
      </c>
      <c r="V38" s="312">
        <v>46.7</v>
      </c>
      <c r="W38" s="312">
        <v>101.4</v>
      </c>
      <c r="X38" s="312">
        <v>101.6</v>
      </c>
      <c r="Y38" s="312">
        <v>100.6</v>
      </c>
      <c r="Z38" s="312">
        <v>95</v>
      </c>
      <c r="AA38" s="312">
        <v>108.2</v>
      </c>
      <c r="AB38" s="312">
        <v>108.2</v>
      </c>
      <c r="AC38" s="312">
        <v>100.2</v>
      </c>
      <c r="AD38" s="235"/>
    </row>
    <row r="39" spans="1:30" ht="19.5" customHeight="1">
      <c r="A39" s="694"/>
      <c r="B39" s="259" t="s">
        <v>838</v>
      </c>
      <c r="C39" s="311">
        <v>88.9</v>
      </c>
      <c r="D39" s="312">
        <v>84.6</v>
      </c>
      <c r="E39" s="312">
        <v>89</v>
      </c>
      <c r="F39" s="312">
        <v>94.6</v>
      </c>
      <c r="G39" s="312">
        <v>96.5</v>
      </c>
      <c r="H39" s="312">
        <v>102.6</v>
      </c>
      <c r="I39" s="312">
        <v>97.1</v>
      </c>
      <c r="J39" s="312">
        <v>89.1</v>
      </c>
      <c r="K39" s="312">
        <v>110.8</v>
      </c>
      <c r="L39" s="312">
        <v>97.4</v>
      </c>
      <c r="M39" s="312">
        <v>99.9</v>
      </c>
      <c r="N39" s="312">
        <v>101.3</v>
      </c>
      <c r="O39" s="313"/>
      <c r="P39" s="312">
        <v>85.2</v>
      </c>
      <c r="Q39" s="312">
        <v>103.6</v>
      </c>
      <c r="R39" s="312">
        <v>104.1</v>
      </c>
      <c r="S39" s="312">
        <v>101.9</v>
      </c>
      <c r="T39" s="312">
        <v>102.3</v>
      </c>
      <c r="U39" s="312">
        <v>90.3</v>
      </c>
      <c r="V39" s="312">
        <v>45.9</v>
      </c>
      <c r="W39" s="312">
        <v>101</v>
      </c>
      <c r="X39" s="312">
        <v>101.6</v>
      </c>
      <c r="Y39" s="312">
        <v>100.6</v>
      </c>
      <c r="Z39" s="312">
        <v>95.2</v>
      </c>
      <c r="AA39" s="312">
        <v>108</v>
      </c>
      <c r="AB39" s="312">
        <v>108.2</v>
      </c>
      <c r="AC39" s="312">
        <v>100.2</v>
      </c>
      <c r="AD39" s="235"/>
    </row>
    <row r="40" spans="1:30" ht="19.5" customHeight="1">
      <c r="A40" s="694"/>
      <c r="B40" s="259" t="s">
        <v>361</v>
      </c>
      <c r="C40" s="311">
        <v>91.8</v>
      </c>
      <c r="D40" s="312">
        <v>89.9</v>
      </c>
      <c r="E40" s="312">
        <v>89.6</v>
      </c>
      <c r="F40" s="312">
        <v>94.8</v>
      </c>
      <c r="G40" s="312">
        <v>98.4</v>
      </c>
      <c r="H40" s="312">
        <v>102.5</v>
      </c>
      <c r="I40" s="312">
        <v>97.1</v>
      </c>
      <c r="J40" s="312">
        <v>89</v>
      </c>
      <c r="K40" s="312">
        <v>110.8</v>
      </c>
      <c r="L40" s="312">
        <v>97.8</v>
      </c>
      <c r="M40" s="312">
        <v>101.7</v>
      </c>
      <c r="N40" s="312">
        <v>101.3</v>
      </c>
      <c r="O40" s="313"/>
      <c r="P40" s="312">
        <v>85.1</v>
      </c>
      <c r="Q40" s="312">
        <v>103.6</v>
      </c>
      <c r="R40" s="312">
        <v>104.1</v>
      </c>
      <c r="S40" s="312">
        <v>101.9</v>
      </c>
      <c r="T40" s="312">
        <v>102.2</v>
      </c>
      <c r="U40" s="312">
        <v>91</v>
      </c>
      <c r="V40" s="312">
        <v>45.5</v>
      </c>
      <c r="W40" s="312">
        <v>101</v>
      </c>
      <c r="X40" s="312">
        <v>101.5</v>
      </c>
      <c r="Y40" s="312">
        <v>100.6</v>
      </c>
      <c r="Z40" s="312">
        <v>94.8</v>
      </c>
      <c r="AA40" s="312">
        <v>108.1</v>
      </c>
      <c r="AB40" s="312">
        <v>108.2</v>
      </c>
      <c r="AC40" s="312">
        <v>100.2</v>
      </c>
      <c r="AD40" s="235"/>
    </row>
    <row r="41" spans="1:30" ht="19.5" customHeight="1">
      <c r="A41" s="694"/>
      <c r="B41" s="259" t="s">
        <v>362</v>
      </c>
      <c r="C41" s="311">
        <v>95.2</v>
      </c>
      <c r="D41" s="312">
        <v>93</v>
      </c>
      <c r="E41" s="312">
        <v>96.4</v>
      </c>
      <c r="F41" s="312">
        <v>95.3</v>
      </c>
      <c r="G41" s="312">
        <v>98.9</v>
      </c>
      <c r="H41" s="312">
        <v>102.6</v>
      </c>
      <c r="I41" s="312">
        <v>97</v>
      </c>
      <c r="J41" s="312">
        <v>89</v>
      </c>
      <c r="K41" s="312">
        <v>111</v>
      </c>
      <c r="L41" s="312">
        <v>98.3</v>
      </c>
      <c r="M41" s="312">
        <v>100</v>
      </c>
      <c r="N41" s="312">
        <v>103</v>
      </c>
      <c r="O41" s="313"/>
      <c r="P41" s="312">
        <v>85.1</v>
      </c>
      <c r="Q41" s="312">
        <v>104.2</v>
      </c>
      <c r="R41" s="312">
        <v>104.8</v>
      </c>
      <c r="S41" s="312">
        <v>101.8</v>
      </c>
      <c r="T41" s="312">
        <v>102.9</v>
      </c>
      <c r="U41" s="312">
        <v>91</v>
      </c>
      <c r="V41" s="312">
        <v>45.3</v>
      </c>
      <c r="W41" s="312">
        <v>101</v>
      </c>
      <c r="X41" s="312">
        <v>101.7</v>
      </c>
      <c r="Y41" s="312">
        <v>100.7</v>
      </c>
      <c r="Z41" s="312">
        <v>95</v>
      </c>
      <c r="AA41" s="312">
        <v>108.4</v>
      </c>
      <c r="AB41" s="312">
        <v>108.2</v>
      </c>
      <c r="AC41" s="312">
        <v>100.5</v>
      </c>
      <c r="AD41" s="235"/>
    </row>
    <row r="42" spans="1:30" ht="19.5" customHeight="1">
      <c r="A42" s="694"/>
      <c r="B42" s="259" t="s">
        <v>363</v>
      </c>
      <c r="C42" s="311">
        <v>96.5</v>
      </c>
      <c r="D42" s="312">
        <v>95.3</v>
      </c>
      <c r="E42" s="312">
        <v>97.5</v>
      </c>
      <c r="F42" s="312">
        <v>95.5</v>
      </c>
      <c r="G42" s="312">
        <v>98.8</v>
      </c>
      <c r="H42" s="312">
        <v>102.6</v>
      </c>
      <c r="I42" s="312">
        <v>96.9</v>
      </c>
      <c r="J42" s="312">
        <v>89</v>
      </c>
      <c r="K42" s="312">
        <v>111</v>
      </c>
      <c r="L42" s="312">
        <v>98.7</v>
      </c>
      <c r="M42" s="312">
        <v>100.2</v>
      </c>
      <c r="N42" s="312">
        <v>103.5</v>
      </c>
      <c r="O42" s="313"/>
      <c r="P42" s="312">
        <v>85.1</v>
      </c>
      <c r="Q42" s="312">
        <v>104.3</v>
      </c>
      <c r="R42" s="312">
        <v>104.8</v>
      </c>
      <c r="S42" s="312">
        <v>101.8</v>
      </c>
      <c r="T42" s="312">
        <v>102.9</v>
      </c>
      <c r="U42" s="312">
        <v>91.6</v>
      </c>
      <c r="V42" s="312">
        <v>45</v>
      </c>
      <c r="W42" s="312">
        <v>101.2</v>
      </c>
      <c r="X42" s="312">
        <v>101.6</v>
      </c>
      <c r="Y42" s="312">
        <v>100.7</v>
      </c>
      <c r="Z42" s="312">
        <v>94.6</v>
      </c>
      <c r="AA42" s="312">
        <v>108.4</v>
      </c>
      <c r="AB42" s="312">
        <v>108.2</v>
      </c>
      <c r="AC42" s="312">
        <v>100.5</v>
      </c>
      <c r="AD42" s="235"/>
    </row>
    <row r="43" spans="1:30" ht="19.5" customHeight="1">
      <c r="A43" s="694"/>
      <c r="B43" s="259" t="s">
        <v>364</v>
      </c>
      <c r="C43" s="314">
        <v>96.2</v>
      </c>
      <c r="D43" s="313">
        <v>94.9</v>
      </c>
      <c r="E43" s="313">
        <v>97</v>
      </c>
      <c r="F43" s="313">
        <v>95.3</v>
      </c>
      <c r="G43" s="313">
        <v>98.7</v>
      </c>
      <c r="H43" s="313">
        <v>102.6</v>
      </c>
      <c r="I43" s="313">
        <v>96.9</v>
      </c>
      <c r="J43" s="313">
        <v>88.8</v>
      </c>
      <c r="K43" s="313">
        <v>111</v>
      </c>
      <c r="L43" s="313">
        <v>98.4</v>
      </c>
      <c r="M43" s="313">
        <v>99.8</v>
      </c>
      <c r="N43" s="313">
        <v>103.1</v>
      </c>
      <c r="O43" s="313"/>
      <c r="P43" s="313">
        <v>85.1</v>
      </c>
      <c r="Q43" s="313">
        <v>104.3</v>
      </c>
      <c r="R43" s="313">
        <v>104.8</v>
      </c>
      <c r="S43" s="313">
        <v>101.8</v>
      </c>
      <c r="T43" s="313">
        <v>102.9</v>
      </c>
      <c r="U43" s="313">
        <v>91.3</v>
      </c>
      <c r="V43" s="313">
        <v>44.4</v>
      </c>
      <c r="W43" s="313">
        <v>101.3</v>
      </c>
      <c r="X43" s="313">
        <v>101.7</v>
      </c>
      <c r="Y43" s="313">
        <v>100.7</v>
      </c>
      <c r="Z43" s="313">
        <v>94.8</v>
      </c>
      <c r="AA43" s="313">
        <v>108.4</v>
      </c>
      <c r="AB43" s="313">
        <v>108.2</v>
      </c>
      <c r="AC43" s="313">
        <v>100.5</v>
      </c>
      <c r="AD43" s="235"/>
    </row>
    <row r="44" spans="1:30" ht="19.5" customHeight="1">
      <c r="A44" s="694"/>
      <c r="B44" s="259" t="s">
        <v>365</v>
      </c>
      <c r="C44" s="311">
        <v>92.5</v>
      </c>
      <c r="D44" s="312">
        <v>90.3</v>
      </c>
      <c r="E44" s="312">
        <v>92.2</v>
      </c>
      <c r="F44" s="312">
        <v>93.8</v>
      </c>
      <c r="G44" s="312">
        <v>97.9</v>
      </c>
      <c r="H44" s="312">
        <v>102.4</v>
      </c>
      <c r="I44" s="312">
        <v>96.7</v>
      </c>
      <c r="J44" s="312">
        <v>88.4</v>
      </c>
      <c r="K44" s="312">
        <v>111</v>
      </c>
      <c r="L44" s="312">
        <v>98.8</v>
      </c>
      <c r="M44" s="312">
        <v>100.5</v>
      </c>
      <c r="N44" s="312">
        <v>103.6</v>
      </c>
      <c r="O44" s="313"/>
      <c r="P44" s="312">
        <v>85.1</v>
      </c>
      <c r="Q44" s="312">
        <v>104.3</v>
      </c>
      <c r="R44" s="312">
        <v>104.8</v>
      </c>
      <c r="S44" s="312">
        <v>101.8</v>
      </c>
      <c r="T44" s="312">
        <v>102.9</v>
      </c>
      <c r="U44" s="312">
        <v>92.2</v>
      </c>
      <c r="V44" s="312">
        <v>44.3</v>
      </c>
      <c r="W44" s="312">
        <v>101.2</v>
      </c>
      <c r="X44" s="312">
        <v>101.6</v>
      </c>
      <c r="Y44" s="312">
        <v>100.7</v>
      </c>
      <c r="Z44" s="312">
        <v>94.8</v>
      </c>
      <c r="AA44" s="312">
        <v>108.1</v>
      </c>
      <c r="AB44" s="312">
        <v>108.2</v>
      </c>
      <c r="AC44" s="312">
        <v>100.5</v>
      </c>
      <c r="AD44" s="235"/>
    </row>
    <row r="45" spans="1:30" ht="19.5" customHeight="1">
      <c r="A45" s="694"/>
      <c r="B45" s="259" t="s">
        <v>366</v>
      </c>
      <c r="C45" s="311">
        <v>90.8</v>
      </c>
      <c r="D45" s="312">
        <v>88.2</v>
      </c>
      <c r="E45" s="312">
        <v>89.6</v>
      </c>
      <c r="F45" s="312">
        <v>93.4</v>
      </c>
      <c r="G45" s="312">
        <v>97.9</v>
      </c>
      <c r="H45" s="312">
        <v>102.5</v>
      </c>
      <c r="I45" s="312">
        <v>96.7</v>
      </c>
      <c r="J45" s="312">
        <v>88.4</v>
      </c>
      <c r="K45" s="312">
        <v>111</v>
      </c>
      <c r="L45" s="312">
        <v>99.4</v>
      </c>
      <c r="M45" s="312">
        <v>101.6</v>
      </c>
      <c r="N45" s="312">
        <v>104.4</v>
      </c>
      <c r="O45" s="313"/>
      <c r="P45" s="312">
        <v>85.1</v>
      </c>
      <c r="Q45" s="312">
        <v>104.3</v>
      </c>
      <c r="R45" s="312">
        <v>104.8</v>
      </c>
      <c r="S45" s="312">
        <v>101.8</v>
      </c>
      <c r="T45" s="312">
        <v>102.9</v>
      </c>
      <c r="U45" s="312">
        <v>93.9</v>
      </c>
      <c r="V45" s="312">
        <v>43.7</v>
      </c>
      <c r="W45" s="312">
        <v>101.9</v>
      </c>
      <c r="X45" s="312">
        <v>101.6</v>
      </c>
      <c r="Y45" s="312">
        <v>100.8</v>
      </c>
      <c r="Z45" s="312">
        <v>94.4</v>
      </c>
      <c r="AA45" s="312">
        <v>108.3</v>
      </c>
      <c r="AB45" s="312">
        <v>108.2</v>
      </c>
      <c r="AC45" s="312">
        <v>100.5</v>
      </c>
      <c r="AD45" s="235"/>
    </row>
    <row r="46" spans="1:30" ht="19.5" customHeight="1">
      <c r="A46" s="213"/>
      <c r="B46" s="259" t="s">
        <v>367</v>
      </c>
      <c r="C46" s="311">
        <v>96.2</v>
      </c>
      <c r="D46" s="312">
        <v>94.3</v>
      </c>
      <c r="E46" s="312">
        <v>98</v>
      </c>
      <c r="F46" s="312">
        <v>94.9</v>
      </c>
      <c r="G46" s="312">
        <v>98.9</v>
      </c>
      <c r="H46" s="312">
        <v>102.4</v>
      </c>
      <c r="I46" s="312">
        <v>96.7</v>
      </c>
      <c r="J46" s="312">
        <v>88.3</v>
      </c>
      <c r="K46" s="312">
        <v>111</v>
      </c>
      <c r="L46" s="312">
        <v>99.5</v>
      </c>
      <c r="M46" s="312">
        <v>100.3</v>
      </c>
      <c r="N46" s="312">
        <v>104.9</v>
      </c>
      <c r="O46" s="313"/>
      <c r="P46" s="312">
        <v>85.1</v>
      </c>
      <c r="Q46" s="312">
        <v>104.3</v>
      </c>
      <c r="R46" s="312">
        <v>104.8</v>
      </c>
      <c r="S46" s="312">
        <v>101.8</v>
      </c>
      <c r="T46" s="312">
        <v>102.9</v>
      </c>
      <c r="U46" s="312">
        <v>92.1</v>
      </c>
      <c r="V46" s="312">
        <v>43.3</v>
      </c>
      <c r="W46" s="312">
        <v>101.6</v>
      </c>
      <c r="X46" s="312">
        <v>101.6</v>
      </c>
      <c r="Y46" s="312">
        <v>100.8</v>
      </c>
      <c r="Z46" s="312">
        <v>94.5</v>
      </c>
      <c r="AA46" s="312">
        <v>108.6</v>
      </c>
      <c r="AB46" s="312">
        <v>108.2</v>
      </c>
      <c r="AC46" s="312">
        <v>100.5</v>
      </c>
      <c r="AD46" s="235"/>
    </row>
    <row r="47" spans="1:30" ht="19.5" customHeight="1">
      <c r="A47" s="213"/>
      <c r="B47" s="259" t="s">
        <v>368</v>
      </c>
      <c r="C47" s="311">
        <v>97.2</v>
      </c>
      <c r="D47" s="312">
        <v>96</v>
      </c>
      <c r="E47" s="312">
        <v>98.6</v>
      </c>
      <c r="F47" s="312">
        <v>95.2</v>
      </c>
      <c r="G47" s="312">
        <v>99.5</v>
      </c>
      <c r="H47" s="312">
        <v>102.4</v>
      </c>
      <c r="I47" s="312">
        <v>96.5</v>
      </c>
      <c r="J47" s="312">
        <v>88.7</v>
      </c>
      <c r="K47" s="312">
        <v>111</v>
      </c>
      <c r="L47" s="312">
        <v>99.5</v>
      </c>
      <c r="M47" s="312">
        <v>100.3</v>
      </c>
      <c r="N47" s="312">
        <v>105</v>
      </c>
      <c r="O47" s="313"/>
      <c r="P47" s="312">
        <v>85.1</v>
      </c>
      <c r="Q47" s="312">
        <v>104.3</v>
      </c>
      <c r="R47" s="312">
        <v>104.8</v>
      </c>
      <c r="S47" s="312">
        <v>101.8</v>
      </c>
      <c r="T47" s="312">
        <v>102.9</v>
      </c>
      <c r="U47" s="312">
        <v>91.3</v>
      </c>
      <c r="V47" s="312">
        <v>42.4</v>
      </c>
      <c r="W47" s="312">
        <v>101.8</v>
      </c>
      <c r="X47" s="312">
        <v>102.2</v>
      </c>
      <c r="Y47" s="312">
        <v>100.9</v>
      </c>
      <c r="Z47" s="312">
        <v>94.2</v>
      </c>
      <c r="AA47" s="312">
        <v>108.6</v>
      </c>
      <c r="AB47" s="312">
        <v>108.2</v>
      </c>
      <c r="AC47" s="312">
        <v>105.3</v>
      </c>
      <c r="AD47" s="235"/>
    </row>
    <row r="48" spans="1:30" ht="19.5" customHeight="1">
      <c r="A48" s="213"/>
      <c r="B48" s="259" t="s">
        <v>369</v>
      </c>
      <c r="C48" s="311">
        <v>97.7</v>
      </c>
      <c r="D48" s="312">
        <v>97.1</v>
      </c>
      <c r="E48" s="312">
        <v>98.5</v>
      </c>
      <c r="F48" s="312">
        <v>95.1</v>
      </c>
      <c r="G48" s="312">
        <v>99.5</v>
      </c>
      <c r="H48" s="312">
        <v>102.4</v>
      </c>
      <c r="I48" s="312">
        <v>96.4</v>
      </c>
      <c r="J48" s="312">
        <v>88.5</v>
      </c>
      <c r="K48" s="312">
        <v>111.1</v>
      </c>
      <c r="L48" s="312">
        <v>99.2</v>
      </c>
      <c r="M48" s="312">
        <v>100.1</v>
      </c>
      <c r="N48" s="312">
        <v>104.6</v>
      </c>
      <c r="O48" s="313"/>
      <c r="P48" s="312">
        <v>84.9</v>
      </c>
      <c r="Q48" s="312">
        <v>104.3</v>
      </c>
      <c r="R48" s="312">
        <v>104.8</v>
      </c>
      <c r="S48" s="312">
        <v>101.8</v>
      </c>
      <c r="T48" s="312">
        <v>102.9</v>
      </c>
      <c r="U48" s="312">
        <v>90.5</v>
      </c>
      <c r="V48" s="312">
        <v>42</v>
      </c>
      <c r="W48" s="312">
        <v>101.6</v>
      </c>
      <c r="X48" s="312">
        <v>102.2</v>
      </c>
      <c r="Y48" s="312">
        <v>100.9</v>
      </c>
      <c r="Z48" s="312">
        <v>94.2</v>
      </c>
      <c r="AA48" s="312">
        <v>108.7</v>
      </c>
      <c r="AB48" s="312">
        <v>108.2</v>
      </c>
      <c r="AC48" s="312">
        <v>105.3</v>
      </c>
      <c r="AD48" s="235"/>
    </row>
    <row r="49" spans="1:30" ht="19.5" customHeight="1">
      <c r="A49" s="213"/>
      <c r="B49" s="259" t="s">
        <v>370</v>
      </c>
      <c r="C49" s="311">
        <v>97.5</v>
      </c>
      <c r="D49" s="312">
        <v>96.9</v>
      </c>
      <c r="E49" s="312">
        <v>98.2</v>
      </c>
      <c r="F49" s="312">
        <v>95.2</v>
      </c>
      <c r="G49" s="312">
        <v>99.5</v>
      </c>
      <c r="H49" s="312">
        <v>102.3</v>
      </c>
      <c r="I49" s="312">
        <v>96.4</v>
      </c>
      <c r="J49" s="312">
        <v>87.9</v>
      </c>
      <c r="K49" s="312">
        <v>111.1</v>
      </c>
      <c r="L49" s="312">
        <v>99.2</v>
      </c>
      <c r="M49" s="312">
        <v>101.3</v>
      </c>
      <c r="N49" s="312">
        <v>104.2</v>
      </c>
      <c r="O49" s="313"/>
      <c r="P49" s="312">
        <v>84.9</v>
      </c>
      <c r="Q49" s="312">
        <v>104.3</v>
      </c>
      <c r="R49" s="312">
        <v>104.8</v>
      </c>
      <c r="S49" s="312">
        <v>101.8</v>
      </c>
      <c r="T49" s="312">
        <v>102.9</v>
      </c>
      <c r="U49" s="312">
        <v>91.1</v>
      </c>
      <c r="V49" s="312">
        <v>41.6</v>
      </c>
      <c r="W49" s="312">
        <v>101.8</v>
      </c>
      <c r="X49" s="312">
        <v>102.5</v>
      </c>
      <c r="Y49" s="312">
        <v>100.9</v>
      </c>
      <c r="Z49" s="312">
        <v>93.7</v>
      </c>
      <c r="AA49" s="312">
        <v>110.8</v>
      </c>
      <c r="AB49" s="312">
        <v>108.2</v>
      </c>
      <c r="AC49" s="312">
        <v>105.3</v>
      </c>
      <c r="AD49" s="235"/>
    </row>
    <row r="50" spans="1:30" ht="12" customHeight="1" thickBot="1">
      <c r="A50" s="219"/>
      <c r="B50" s="220"/>
      <c r="C50" s="221"/>
      <c r="D50" s="200"/>
      <c r="E50" s="200"/>
      <c r="F50" s="200"/>
      <c r="G50" s="200"/>
      <c r="H50" s="200"/>
      <c r="I50" s="200"/>
      <c r="J50" s="200"/>
      <c r="K50" s="200"/>
      <c r="L50" s="200"/>
      <c r="M50" s="200"/>
      <c r="N50" s="200"/>
      <c r="O50" s="186"/>
      <c r="P50" s="200"/>
      <c r="Q50" s="200"/>
      <c r="R50" s="200"/>
      <c r="S50" s="200"/>
      <c r="T50" s="200"/>
      <c r="U50" s="200"/>
      <c r="V50" s="200"/>
      <c r="W50" s="200"/>
      <c r="X50" s="200"/>
      <c r="Y50" s="200"/>
      <c r="Z50" s="200"/>
      <c r="AA50" s="200"/>
      <c r="AB50" s="200"/>
      <c r="AC50" s="200"/>
      <c r="AD50" s="186"/>
    </row>
    <row r="51" spans="1:30" ht="17.25">
      <c r="A51" s="80" t="s">
        <v>349</v>
      </c>
      <c r="B51" s="222"/>
      <c r="C51" s="222"/>
      <c r="D51" s="222"/>
      <c r="E51" s="222"/>
      <c r="F51" s="222"/>
      <c r="G51" s="222"/>
      <c r="H51" s="222"/>
      <c r="I51" s="222"/>
      <c r="J51" s="222"/>
      <c r="K51" s="222"/>
      <c r="L51" s="222"/>
      <c r="M51" s="222"/>
      <c r="N51" s="222"/>
      <c r="O51" s="186"/>
      <c r="P51" s="222"/>
      <c r="Q51" s="222"/>
      <c r="R51" s="222"/>
      <c r="S51" s="222"/>
      <c r="T51" s="222"/>
      <c r="U51" s="222"/>
      <c r="V51" s="222"/>
      <c r="W51" s="222"/>
      <c r="X51" s="222"/>
      <c r="Y51" s="222"/>
      <c r="Z51" s="222"/>
      <c r="AA51" s="222"/>
      <c r="AB51" s="222"/>
      <c r="AC51" s="222"/>
      <c r="AD51" s="186"/>
    </row>
    <row r="52" ht="13.5">
      <c r="O52" s="186"/>
    </row>
    <row r="53" spans="1:15" ht="13.5">
      <c r="A53" s="186"/>
      <c r="O53" s="186"/>
    </row>
    <row r="54" spans="1:15" ht="13.5">
      <c r="A54" s="186"/>
      <c r="O54" s="186"/>
    </row>
    <row r="55" spans="1:15" ht="13.5">
      <c r="A55" s="186"/>
      <c r="O55" s="186"/>
    </row>
    <row r="56" spans="1:15" ht="13.5">
      <c r="A56" s="186"/>
      <c r="H56" s="186"/>
      <c r="O56" s="186"/>
    </row>
    <row r="57" ht="13.5">
      <c r="A57" s="186"/>
    </row>
    <row r="58" ht="13.5">
      <c r="A58" s="186"/>
    </row>
    <row r="175" s="285" customFormat="1" ht="13.5"/>
  </sheetData>
  <mergeCells count="31">
    <mergeCell ref="A16:A25"/>
    <mergeCell ref="A36:A45"/>
    <mergeCell ref="AB7:AB9"/>
    <mergeCell ref="J7:J9"/>
    <mergeCell ref="K7:K9"/>
    <mergeCell ref="G7:G9"/>
    <mergeCell ref="X5:X9"/>
    <mergeCell ref="H5:H9"/>
    <mergeCell ref="M7:M9"/>
    <mergeCell ref="N7:N9"/>
    <mergeCell ref="L5:L9"/>
    <mergeCell ref="P7:P9"/>
    <mergeCell ref="Q5:Q9"/>
    <mergeCell ref="R7:R9"/>
    <mergeCell ref="AD5:AD9"/>
    <mergeCell ref="S7:S9"/>
    <mergeCell ref="T7:T9"/>
    <mergeCell ref="V7:V9"/>
    <mergeCell ref="W7:W9"/>
    <mergeCell ref="Y7:Y9"/>
    <mergeCell ref="U5:U9"/>
    <mergeCell ref="Z7:Z9"/>
    <mergeCell ref="AA7:AA9"/>
    <mergeCell ref="AC7:AC9"/>
    <mergeCell ref="E7:E9"/>
    <mergeCell ref="F7:F9"/>
    <mergeCell ref="I7:I9"/>
    <mergeCell ref="A5:B6"/>
    <mergeCell ref="A9:B9"/>
    <mergeCell ref="C5:C9"/>
    <mergeCell ref="D7:D9"/>
  </mergeCells>
  <printOptions/>
  <pageMargins left="0.5118110236220472" right="0.5118110236220472" top="0.31496062992125984" bottom="0.1968503937007874" header="0.5118110236220472" footer="0.5118110236220472"/>
  <pageSetup horizontalDpi="600" verticalDpi="600" orientation="portrait" paperSize="9" scale="87" r:id="rId1"/>
  <colBreaks count="2" manualBreakCount="2">
    <brk id="14" max="50" man="1"/>
    <brk id="15" max="65535" man="1"/>
  </colBreaks>
</worksheet>
</file>

<file path=xl/worksheets/sheet12.xml><?xml version="1.0" encoding="utf-8"?>
<worksheet xmlns="http://schemas.openxmlformats.org/spreadsheetml/2006/main" xmlns:r="http://schemas.openxmlformats.org/officeDocument/2006/relationships">
  <sheetPr>
    <tabColor indexed="48"/>
  </sheetPr>
  <dimension ref="A1:S78"/>
  <sheetViews>
    <sheetView showGridLines="0" zoomScale="90" zoomScaleNormal="90" zoomScaleSheetLayoutView="75" workbookViewId="0" topLeftCell="A1">
      <pane xSplit="5" ySplit="6" topLeftCell="F7" activePane="bottomRight" state="frozen"/>
      <selection pane="topLeft" activeCell="A1" sqref="A1:L1"/>
      <selection pane="topRight" activeCell="A1" sqref="A1:L1"/>
      <selection pane="bottomLeft" activeCell="A1" sqref="A1:L1"/>
      <selection pane="bottomRight" activeCell="G23" sqref="G23"/>
    </sheetView>
  </sheetViews>
  <sheetFormatPr defaultColWidth="8.796875" defaultRowHeight="14.25"/>
  <cols>
    <col min="1" max="3" width="3.09765625" style="260" customWidth="1"/>
    <col min="4" max="4" width="21.09765625" style="260" customWidth="1"/>
    <col min="5" max="5" width="3.09765625" style="174" customWidth="1"/>
    <col min="6" max="10" width="15.3984375" style="174" customWidth="1"/>
    <col min="11" max="11" width="4.59765625" style="174" customWidth="1"/>
    <col min="12" max="19" width="13.8984375" style="174" customWidth="1"/>
    <col min="20" max="20" width="11.3984375" style="174" customWidth="1"/>
    <col min="21" max="21" width="28.3984375" style="174" customWidth="1"/>
    <col min="22" max="27" width="11.3984375" style="174" customWidth="1"/>
    <col min="28" max="35" width="10.3984375" style="174" customWidth="1"/>
    <col min="36" max="36" width="11.3984375" style="174" customWidth="1"/>
    <col min="37" max="37" width="28.3984375" style="174" customWidth="1"/>
    <col min="38" max="43" width="11.3984375" style="174" customWidth="1"/>
    <col min="44" max="51" width="10.3984375" style="174" customWidth="1"/>
    <col min="52" max="52" width="11.3984375" style="174" customWidth="1"/>
    <col min="53" max="53" width="28.3984375" style="174" customWidth="1"/>
    <col min="54" max="59" width="11.3984375" style="174" customWidth="1"/>
    <col min="60" max="67" width="10.3984375" style="174" customWidth="1"/>
    <col min="68" max="68" width="11.3984375" style="174" customWidth="1"/>
    <col min="69" max="69" width="28.3984375" style="174" customWidth="1"/>
    <col min="70" max="75" width="11.3984375" style="174" customWidth="1"/>
    <col min="76" max="83" width="10.3984375" style="174" customWidth="1"/>
    <col min="84" max="84" width="11.3984375" style="174" customWidth="1"/>
    <col min="85" max="85" width="28.3984375" style="174" customWidth="1"/>
    <col min="86" max="91" width="11.3984375" style="174" customWidth="1"/>
    <col min="92" max="99" width="10.3984375" style="174" customWidth="1"/>
    <col min="100" max="16384" width="11.3984375" style="174" customWidth="1"/>
  </cols>
  <sheetData>
    <row r="1" spans="1:11" ht="25.5">
      <c r="A1" s="236"/>
      <c r="B1" s="321"/>
      <c r="C1" s="321"/>
      <c r="D1" s="238" t="s">
        <v>825</v>
      </c>
      <c r="E1" s="237"/>
      <c r="K1" s="186"/>
    </row>
    <row r="2" ht="13.5">
      <c r="K2" s="186"/>
    </row>
    <row r="3" spans="1:19" ht="20.25" customHeight="1" thickBot="1">
      <c r="A3" s="239" t="s">
        <v>311</v>
      </c>
      <c r="B3" s="239"/>
      <c r="C3" s="239"/>
      <c r="D3" s="239"/>
      <c r="E3" s="239"/>
      <c r="F3" s="200"/>
      <c r="G3" s="200"/>
      <c r="H3" s="200"/>
      <c r="I3" s="200"/>
      <c r="J3" s="200"/>
      <c r="K3" s="186"/>
      <c r="L3" s="186"/>
      <c r="M3" s="200"/>
      <c r="N3" s="200"/>
      <c r="O3" s="200"/>
      <c r="P3" s="200"/>
      <c r="Q3" s="200"/>
      <c r="R3" s="200"/>
      <c r="S3" s="240" t="s">
        <v>410</v>
      </c>
    </row>
    <row r="4" spans="1:19" s="242" customFormat="1" ht="18" customHeight="1">
      <c r="A4" s="709" t="s">
        <v>411</v>
      </c>
      <c r="B4" s="709"/>
      <c r="C4" s="709"/>
      <c r="D4" s="709"/>
      <c r="E4" s="706"/>
      <c r="F4" s="241" t="s">
        <v>839</v>
      </c>
      <c r="G4" s="699" t="s">
        <v>412</v>
      </c>
      <c r="H4" s="699" t="s">
        <v>413</v>
      </c>
      <c r="I4" s="699" t="s">
        <v>414</v>
      </c>
      <c r="J4" s="702" t="s">
        <v>415</v>
      </c>
      <c r="K4" s="398"/>
      <c r="L4" s="706" t="s">
        <v>416</v>
      </c>
      <c r="M4" s="699" t="s">
        <v>417</v>
      </c>
      <c r="N4" s="699" t="s">
        <v>418</v>
      </c>
      <c r="O4" s="699" t="s">
        <v>419</v>
      </c>
      <c r="P4" s="699" t="s">
        <v>420</v>
      </c>
      <c r="Q4" s="699" t="s">
        <v>421</v>
      </c>
      <c r="R4" s="699" t="s">
        <v>422</v>
      </c>
      <c r="S4" s="702" t="s">
        <v>423</v>
      </c>
    </row>
    <row r="5" spans="1:19" s="242" customFormat="1" ht="13.5" customHeight="1">
      <c r="A5" s="710"/>
      <c r="B5" s="710"/>
      <c r="C5" s="710"/>
      <c r="D5" s="710"/>
      <c r="E5" s="707"/>
      <c r="F5" s="243" t="s">
        <v>424</v>
      </c>
      <c r="G5" s="700"/>
      <c r="H5" s="700"/>
      <c r="I5" s="700"/>
      <c r="J5" s="703"/>
      <c r="K5" s="398"/>
      <c r="L5" s="707"/>
      <c r="M5" s="700"/>
      <c r="N5" s="700"/>
      <c r="O5" s="700"/>
      <c r="P5" s="700"/>
      <c r="Q5" s="700"/>
      <c r="R5" s="700"/>
      <c r="S5" s="703"/>
    </row>
    <row r="6" spans="1:19" s="242" customFormat="1" ht="12" customHeight="1">
      <c r="A6" s="711"/>
      <c r="B6" s="711"/>
      <c r="C6" s="711"/>
      <c r="D6" s="711"/>
      <c r="E6" s="708"/>
      <c r="F6" s="244"/>
      <c r="G6" s="701"/>
      <c r="H6" s="701"/>
      <c r="I6" s="701"/>
      <c r="J6" s="704"/>
      <c r="K6" s="398"/>
      <c r="L6" s="708"/>
      <c r="M6" s="701"/>
      <c r="N6" s="701"/>
      <c r="O6" s="701"/>
      <c r="P6" s="701"/>
      <c r="Q6" s="701"/>
      <c r="R6" s="701"/>
      <c r="S6" s="704"/>
    </row>
    <row r="7" spans="1:19" ht="10.5" customHeight="1">
      <c r="A7" s="322"/>
      <c r="B7" s="322"/>
      <c r="C7" s="322"/>
      <c r="D7" s="323"/>
      <c r="E7" s="176"/>
      <c r="F7" s="216"/>
      <c r="G7" s="217"/>
      <c r="H7" s="217"/>
      <c r="I7" s="217"/>
      <c r="J7" s="217"/>
      <c r="K7" s="186"/>
      <c r="L7" s="217"/>
      <c r="M7" s="217"/>
      <c r="N7" s="217"/>
      <c r="O7" s="217"/>
      <c r="P7" s="217"/>
      <c r="Q7" s="217"/>
      <c r="R7" s="217"/>
      <c r="S7" s="217"/>
    </row>
    <row r="8" spans="1:19" ht="12.75" customHeight="1">
      <c r="A8" s="324"/>
      <c r="B8" s="705" t="s">
        <v>425</v>
      </c>
      <c r="C8" s="705"/>
      <c r="D8" s="705"/>
      <c r="E8" s="175"/>
      <c r="F8" s="328">
        <v>94</v>
      </c>
      <c r="G8" s="328">
        <v>94</v>
      </c>
      <c r="H8" s="328">
        <v>96</v>
      </c>
      <c r="I8" s="328">
        <v>96</v>
      </c>
      <c r="J8" s="328">
        <v>96</v>
      </c>
      <c r="K8" s="413"/>
      <c r="L8" s="328">
        <v>95</v>
      </c>
      <c r="M8" s="328">
        <v>93</v>
      </c>
      <c r="N8" s="328">
        <v>94</v>
      </c>
      <c r="O8" s="328">
        <v>94</v>
      </c>
      <c r="P8" s="328">
        <v>93</v>
      </c>
      <c r="Q8" s="328">
        <v>94</v>
      </c>
      <c r="R8" s="328">
        <v>94</v>
      </c>
      <c r="S8" s="329">
        <v>94</v>
      </c>
    </row>
    <row r="9" spans="1:19" ht="12.75" customHeight="1">
      <c r="A9" s="324"/>
      <c r="B9" s="705" t="s">
        <v>849</v>
      </c>
      <c r="C9" s="705"/>
      <c r="D9" s="705"/>
      <c r="E9" s="175"/>
      <c r="F9" s="333">
        <v>3.08</v>
      </c>
      <c r="G9" s="333">
        <v>3.1</v>
      </c>
      <c r="H9" s="333">
        <v>2.88</v>
      </c>
      <c r="I9" s="333">
        <v>2.93</v>
      </c>
      <c r="J9" s="333">
        <v>2.93</v>
      </c>
      <c r="K9" s="414"/>
      <c r="L9" s="333">
        <v>3.08</v>
      </c>
      <c r="M9" s="333">
        <v>3.12</v>
      </c>
      <c r="N9" s="333">
        <v>3.09</v>
      </c>
      <c r="O9" s="333">
        <v>3.23</v>
      </c>
      <c r="P9" s="333">
        <v>3.04</v>
      </c>
      <c r="Q9" s="333">
        <v>2.93</v>
      </c>
      <c r="R9" s="333">
        <v>2.9</v>
      </c>
      <c r="S9" s="334">
        <v>2.98</v>
      </c>
    </row>
    <row r="10" spans="1:19" ht="12.75" customHeight="1">
      <c r="A10" s="324"/>
      <c r="B10" s="705" t="s">
        <v>850</v>
      </c>
      <c r="C10" s="705"/>
      <c r="D10" s="705"/>
      <c r="E10" s="175"/>
      <c r="F10" s="333">
        <v>1.1</v>
      </c>
      <c r="G10" s="333">
        <v>1.09</v>
      </c>
      <c r="H10" s="333">
        <v>1.07</v>
      </c>
      <c r="I10" s="333">
        <v>1.14</v>
      </c>
      <c r="J10" s="333">
        <v>1.08</v>
      </c>
      <c r="K10" s="414"/>
      <c r="L10" s="333">
        <v>1.09</v>
      </c>
      <c r="M10" s="333">
        <v>1.16</v>
      </c>
      <c r="N10" s="333">
        <v>1.19</v>
      </c>
      <c r="O10" s="333">
        <v>1.2</v>
      </c>
      <c r="P10" s="333">
        <v>1.15</v>
      </c>
      <c r="Q10" s="333">
        <v>1.21</v>
      </c>
      <c r="R10" s="333">
        <v>1.23</v>
      </c>
      <c r="S10" s="334">
        <v>1.12</v>
      </c>
    </row>
    <row r="11" spans="1:19" ht="12.75" customHeight="1">
      <c r="A11" s="324"/>
      <c r="B11" s="705" t="s">
        <v>851</v>
      </c>
      <c r="C11" s="705"/>
      <c r="D11" s="705"/>
      <c r="E11" s="175"/>
      <c r="F11" s="333">
        <v>52.1</v>
      </c>
      <c r="G11" s="333">
        <v>51</v>
      </c>
      <c r="H11" s="333">
        <v>53.1</v>
      </c>
      <c r="I11" s="333">
        <v>53.3</v>
      </c>
      <c r="J11" s="333">
        <v>53.1</v>
      </c>
      <c r="K11" s="414"/>
      <c r="L11" s="333">
        <v>52.9</v>
      </c>
      <c r="M11" s="333">
        <v>53.3</v>
      </c>
      <c r="N11" s="333">
        <v>55</v>
      </c>
      <c r="O11" s="333">
        <v>54.2</v>
      </c>
      <c r="P11" s="333">
        <v>54.3</v>
      </c>
      <c r="Q11" s="333">
        <v>54.4</v>
      </c>
      <c r="R11" s="333">
        <v>53.4</v>
      </c>
      <c r="S11" s="334">
        <v>53.5</v>
      </c>
    </row>
    <row r="12" spans="1:19" s="182" customFormat="1" ht="12.75" customHeight="1">
      <c r="A12" s="320"/>
      <c r="B12" s="705" t="s">
        <v>426</v>
      </c>
      <c r="C12" s="705"/>
      <c r="D12" s="705"/>
      <c r="E12" s="245"/>
      <c r="F12" s="330">
        <v>304917</v>
      </c>
      <c r="G12" s="330">
        <v>286150</v>
      </c>
      <c r="H12" s="330">
        <v>293528</v>
      </c>
      <c r="I12" s="330">
        <v>276604</v>
      </c>
      <c r="J12" s="330">
        <v>289159</v>
      </c>
      <c r="K12" s="415"/>
      <c r="L12" s="330">
        <v>241505</v>
      </c>
      <c r="M12" s="330">
        <v>284117</v>
      </c>
      <c r="N12" s="330">
        <v>405535</v>
      </c>
      <c r="O12" s="330">
        <v>306652</v>
      </c>
      <c r="P12" s="330">
        <v>303113</v>
      </c>
      <c r="Q12" s="330">
        <v>315507</v>
      </c>
      <c r="R12" s="330">
        <v>355761</v>
      </c>
      <c r="S12" s="329">
        <v>303002</v>
      </c>
    </row>
    <row r="13" spans="1:19" s="182" customFormat="1" ht="12.75" customHeight="1">
      <c r="A13" s="320"/>
      <c r="B13" s="320"/>
      <c r="C13" s="705" t="s">
        <v>847</v>
      </c>
      <c r="D13" s="705"/>
      <c r="E13" s="245"/>
      <c r="F13" s="330">
        <v>61784</v>
      </c>
      <c r="G13" s="330">
        <v>58289</v>
      </c>
      <c r="H13" s="330">
        <v>62475</v>
      </c>
      <c r="I13" s="330">
        <v>60855</v>
      </c>
      <c r="J13" s="330">
        <v>63958</v>
      </c>
      <c r="K13" s="415"/>
      <c r="L13" s="330">
        <v>61192</v>
      </c>
      <c r="M13" s="330">
        <v>63975</v>
      </c>
      <c r="N13" s="330">
        <v>65132</v>
      </c>
      <c r="O13" s="330">
        <v>70524</v>
      </c>
      <c r="P13" s="330">
        <v>69397</v>
      </c>
      <c r="Q13" s="330">
        <v>66369</v>
      </c>
      <c r="R13" s="330">
        <v>79957</v>
      </c>
      <c r="S13" s="329">
        <v>64786</v>
      </c>
    </row>
    <row r="14" spans="1:19" ht="12.75" customHeight="1">
      <c r="A14" s="324"/>
      <c r="B14" s="324"/>
      <c r="C14" s="324"/>
      <c r="D14" s="325" t="s">
        <v>852</v>
      </c>
      <c r="E14" s="175"/>
      <c r="F14" s="328">
        <v>5585</v>
      </c>
      <c r="G14" s="328">
        <v>5443</v>
      </c>
      <c r="H14" s="328">
        <v>6088</v>
      </c>
      <c r="I14" s="328">
        <v>5741</v>
      </c>
      <c r="J14" s="328">
        <v>6437</v>
      </c>
      <c r="K14" s="413"/>
      <c r="L14" s="328">
        <v>5844</v>
      </c>
      <c r="M14" s="328">
        <v>6711</v>
      </c>
      <c r="N14" s="328">
        <v>6660</v>
      </c>
      <c r="O14" s="328">
        <v>8084</v>
      </c>
      <c r="P14" s="328">
        <v>7455</v>
      </c>
      <c r="Q14" s="328">
        <v>5774</v>
      </c>
      <c r="R14" s="328">
        <v>7124</v>
      </c>
      <c r="S14" s="329">
        <v>6366</v>
      </c>
    </row>
    <row r="15" spans="1:19" ht="12.75" customHeight="1">
      <c r="A15" s="324"/>
      <c r="B15" s="324"/>
      <c r="C15" s="324"/>
      <c r="D15" s="325" t="s">
        <v>853</v>
      </c>
      <c r="E15" s="175"/>
      <c r="F15" s="328">
        <v>5875</v>
      </c>
      <c r="G15" s="328">
        <v>5356</v>
      </c>
      <c r="H15" s="328">
        <v>6064</v>
      </c>
      <c r="I15" s="328">
        <v>6288</v>
      </c>
      <c r="J15" s="328">
        <v>6482</v>
      </c>
      <c r="K15" s="413"/>
      <c r="L15" s="328">
        <v>5428</v>
      </c>
      <c r="M15" s="328">
        <v>5610</v>
      </c>
      <c r="N15" s="328">
        <v>5985</v>
      </c>
      <c r="O15" s="328">
        <v>5862</v>
      </c>
      <c r="P15" s="328">
        <v>6293</v>
      </c>
      <c r="Q15" s="328">
        <v>6620</v>
      </c>
      <c r="R15" s="328">
        <v>9803</v>
      </c>
      <c r="S15" s="329">
        <v>6261</v>
      </c>
    </row>
    <row r="16" spans="1:19" ht="12.75" customHeight="1">
      <c r="A16" s="324"/>
      <c r="B16" s="324"/>
      <c r="C16" s="324"/>
      <c r="D16" s="325" t="s">
        <v>854</v>
      </c>
      <c r="E16" s="175"/>
      <c r="F16" s="328">
        <v>6827</v>
      </c>
      <c r="G16" s="328">
        <v>5775</v>
      </c>
      <c r="H16" s="328">
        <v>5435</v>
      </c>
      <c r="I16" s="328">
        <v>5380</v>
      </c>
      <c r="J16" s="328">
        <v>6043</v>
      </c>
      <c r="K16" s="413"/>
      <c r="L16" s="328">
        <v>5569</v>
      </c>
      <c r="M16" s="328">
        <v>5815</v>
      </c>
      <c r="N16" s="328">
        <v>5648</v>
      </c>
      <c r="O16" s="328">
        <v>6155</v>
      </c>
      <c r="P16" s="328">
        <v>6677</v>
      </c>
      <c r="Q16" s="328">
        <v>6114</v>
      </c>
      <c r="R16" s="328">
        <v>6910</v>
      </c>
      <c r="S16" s="329">
        <v>5928</v>
      </c>
    </row>
    <row r="17" spans="1:19" ht="12.75" customHeight="1">
      <c r="A17" s="324"/>
      <c r="B17" s="324"/>
      <c r="C17" s="324"/>
      <c r="D17" s="325" t="s">
        <v>855</v>
      </c>
      <c r="E17" s="175"/>
      <c r="F17" s="328">
        <v>3077</v>
      </c>
      <c r="G17" s="328">
        <v>3095</v>
      </c>
      <c r="H17" s="328">
        <v>3187</v>
      </c>
      <c r="I17" s="328">
        <v>3542</v>
      </c>
      <c r="J17" s="328">
        <v>3854</v>
      </c>
      <c r="K17" s="413"/>
      <c r="L17" s="328">
        <v>3875</v>
      </c>
      <c r="M17" s="328">
        <v>3732</v>
      </c>
      <c r="N17" s="328">
        <v>3761</v>
      </c>
      <c r="O17" s="328">
        <v>4394</v>
      </c>
      <c r="P17" s="328">
        <v>3869</v>
      </c>
      <c r="Q17" s="328">
        <v>3962</v>
      </c>
      <c r="R17" s="328">
        <v>3838</v>
      </c>
      <c r="S17" s="329">
        <v>3627</v>
      </c>
    </row>
    <row r="18" spans="1:19" ht="12.75" customHeight="1">
      <c r="A18" s="324"/>
      <c r="B18" s="324"/>
      <c r="C18" s="324"/>
      <c r="D18" s="325" t="s">
        <v>856</v>
      </c>
      <c r="E18" s="175"/>
      <c r="F18" s="328">
        <v>6995</v>
      </c>
      <c r="G18" s="328">
        <v>6661</v>
      </c>
      <c r="H18" s="328">
        <v>7232</v>
      </c>
      <c r="I18" s="328">
        <v>7326</v>
      </c>
      <c r="J18" s="328">
        <v>7637</v>
      </c>
      <c r="K18" s="328"/>
      <c r="L18" s="328">
        <v>7061</v>
      </c>
      <c r="M18" s="328">
        <v>6788</v>
      </c>
      <c r="N18" s="328">
        <v>7103</v>
      </c>
      <c r="O18" s="328">
        <v>8090</v>
      </c>
      <c r="P18" s="328">
        <v>8295</v>
      </c>
      <c r="Q18" s="328">
        <v>6919</v>
      </c>
      <c r="R18" s="328">
        <v>7582</v>
      </c>
      <c r="S18" s="329">
        <v>7245</v>
      </c>
    </row>
    <row r="19" spans="1:19" ht="12.75" customHeight="1">
      <c r="A19" s="324"/>
      <c r="B19" s="324"/>
      <c r="C19" s="324"/>
      <c r="D19" s="325" t="s">
        <v>857</v>
      </c>
      <c r="E19" s="175"/>
      <c r="F19" s="328">
        <v>2184</v>
      </c>
      <c r="G19" s="328">
        <v>2069</v>
      </c>
      <c r="H19" s="328">
        <v>2188</v>
      </c>
      <c r="I19" s="328">
        <v>2221</v>
      </c>
      <c r="J19" s="328">
        <v>2537</v>
      </c>
      <c r="K19" s="328"/>
      <c r="L19" s="328">
        <v>2476</v>
      </c>
      <c r="M19" s="328">
        <v>2708</v>
      </c>
      <c r="N19" s="328">
        <v>3316</v>
      </c>
      <c r="O19" s="328">
        <v>3490</v>
      </c>
      <c r="P19" s="328">
        <v>3210</v>
      </c>
      <c r="Q19" s="328">
        <v>2675</v>
      </c>
      <c r="R19" s="328">
        <v>2284</v>
      </c>
      <c r="S19" s="329">
        <v>2654</v>
      </c>
    </row>
    <row r="20" spans="1:19" ht="12.75" customHeight="1">
      <c r="A20" s="324"/>
      <c r="B20" s="324"/>
      <c r="C20" s="324"/>
      <c r="D20" s="325" t="s">
        <v>858</v>
      </c>
      <c r="E20" s="175"/>
      <c r="F20" s="328">
        <v>2662</v>
      </c>
      <c r="G20" s="328">
        <v>2620</v>
      </c>
      <c r="H20" s="328">
        <v>2560</v>
      </c>
      <c r="I20" s="328">
        <v>2688</v>
      </c>
      <c r="J20" s="328">
        <v>2717</v>
      </c>
      <c r="K20" s="328"/>
      <c r="L20" s="328">
        <v>2869</v>
      </c>
      <c r="M20" s="328">
        <v>2830</v>
      </c>
      <c r="N20" s="328">
        <v>2813</v>
      </c>
      <c r="O20" s="328">
        <v>2852</v>
      </c>
      <c r="P20" s="328">
        <v>3193</v>
      </c>
      <c r="Q20" s="328">
        <v>3263</v>
      </c>
      <c r="R20" s="328">
        <v>3440</v>
      </c>
      <c r="S20" s="329">
        <v>2830</v>
      </c>
    </row>
    <row r="21" spans="1:19" ht="12.75" customHeight="1">
      <c r="A21" s="324"/>
      <c r="B21" s="324"/>
      <c r="C21" s="324"/>
      <c r="D21" s="325" t="s">
        <v>324</v>
      </c>
      <c r="E21" s="175"/>
      <c r="F21" s="328">
        <v>4699</v>
      </c>
      <c r="G21" s="328">
        <v>4647</v>
      </c>
      <c r="H21" s="328">
        <v>4973</v>
      </c>
      <c r="I21" s="328">
        <v>4616</v>
      </c>
      <c r="J21" s="328">
        <v>4248</v>
      </c>
      <c r="K21" s="328"/>
      <c r="L21" s="328">
        <v>4214</v>
      </c>
      <c r="M21" s="328">
        <v>4432</v>
      </c>
      <c r="N21" s="328">
        <v>4323</v>
      </c>
      <c r="O21" s="328">
        <v>4128</v>
      </c>
      <c r="P21" s="328">
        <v>4530</v>
      </c>
      <c r="Q21" s="328">
        <v>4200</v>
      </c>
      <c r="R21" s="328">
        <v>6063</v>
      </c>
      <c r="S21" s="329">
        <v>4592</v>
      </c>
    </row>
    <row r="22" spans="1:19" ht="12.75" customHeight="1">
      <c r="A22" s="324"/>
      <c r="B22" s="324"/>
      <c r="C22" s="324"/>
      <c r="D22" s="325" t="s">
        <v>325</v>
      </c>
      <c r="E22" s="175"/>
      <c r="F22" s="328">
        <v>6515</v>
      </c>
      <c r="G22" s="328">
        <v>7065</v>
      </c>
      <c r="H22" s="328">
        <v>7794</v>
      </c>
      <c r="I22" s="328">
        <v>6679</v>
      </c>
      <c r="J22" s="328">
        <v>6231</v>
      </c>
      <c r="K22" s="328"/>
      <c r="L22" s="328">
        <v>6059</v>
      </c>
      <c r="M22" s="328">
        <v>7906</v>
      </c>
      <c r="N22" s="328">
        <v>6815</v>
      </c>
      <c r="O22" s="328">
        <v>7060</v>
      </c>
      <c r="P22" s="328">
        <v>6818</v>
      </c>
      <c r="Q22" s="328">
        <v>6892</v>
      </c>
      <c r="R22" s="328">
        <v>10459</v>
      </c>
      <c r="S22" s="329">
        <v>7143</v>
      </c>
    </row>
    <row r="23" spans="1:19" ht="12.75" customHeight="1">
      <c r="A23" s="324"/>
      <c r="B23" s="324"/>
      <c r="C23" s="324"/>
      <c r="D23" s="325" t="s">
        <v>326</v>
      </c>
      <c r="E23" s="175"/>
      <c r="F23" s="328">
        <v>2543</v>
      </c>
      <c r="G23" s="328">
        <v>2660</v>
      </c>
      <c r="H23" s="328">
        <v>2738</v>
      </c>
      <c r="I23" s="328">
        <v>3180</v>
      </c>
      <c r="J23" s="328">
        <v>3283</v>
      </c>
      <c r="K23" s="328"/>
      <c r="L23" s="328">
        <v>4747</v>
      </c>
      <c r="M23" s="328">
        <v>3936</v>
      </c>
      <c r="N23" s="328">
        <v>3862</v>
      </c>
      <c r="O23" s="328">
        <v>3733</v>
      </c>
      <c r="P23" s="328">
        <v>3656</v>
      </c>
      <c r="Q23" s="328">
        <v>2889</v>
      </c>
      <c r="R23" s="328">
        <v>3395</v>
      </c>
      <c r="S23" s="329">
        <v>3350</v>
      </c>
    </row>
    <row r="24" spans="1:19" ht="12.75" customHeight="1">
      <c r="A24" s="324"/>
      <c r="B24" s="324"/>
      <c r="C24" s="324"/>
      <c r="D24" s="325" t="s">
        <v>327</v>
      </c>
      <c r="E24" s="175"/>
      <c r="F24" s="328">
        <v>2100</v>
      </c>
      <c r="G24" s="328">
        <v>1696</v>
      </c>
      <c r="H24" s="328">
        <v>2074</v>
      </c>
      <c r="I24" s="328">
        <v>2778</v>
      </c>
      <c r="J24" s="328">
        <v>2451</v>
      </c>
      <c r="K24" s="328"/>
      <c r="L24" s="328">
        <v>2408</v>
      </c>
      <c r="M24" s="328">
        <v>2701</v>
      </c>
      <c r="N24" s="328">
        <v>3058</v>
      </c>
      <c r="O24" s="328">
        <v>3575</v>
      </c>
      <c r="P24" s="328">
        <v>3476</v>
      </c>
      <c r="Q24" s="328">
        <v>2784</v>
      </c>
      <c r="R24" s="328">
        <v>3373</v>
      </c>
      <c r="S24" s="329">
        <v>2642</v>
      </c>
    </row>
    <row r="25" spans="1:19" ht="12.75" customHeight="1">
      <c r="A25" s="324"/>
      <c r="B25" s="324"/>
      <c r="C25" s="324"/>
      <c r="D25" s="325" t="s">
        <v>328</v>
      </c>
      <c r="E25" s="175"/>
      <c r="F25" s="328">
        <v>12722</v>
      </c>
      <c r="G25" s="328">
        <v>11203</v>
      </c>
      <c r="H25" s="328">
        <v>12142</v>
      </c>
      <c r="I25" s="328">
        <v>10415</v>
      </c>
      <c r="J25" s="328">
        <v>12037</v>
      </c>
      <c r="K25" s="328"/>
      <c r="L25" s="328">
        <v>10643</v>
      </c>
      <c r="M25" s="328">
        <v>10805</v>
      </c>
      <c r="N25" s="328">
        <v>11788</v>
      </c>
      <c r="O25" s="328">
        <v>13101</v>
      </c>
      <c r="P25" s="328">
        <v>11925</v>
      </c>
      <c r="Q25" s="328">
        <v>14276</v>
      </c>
      <c r="R25" s="328">
        <v>15686</v>
      </c>
      <c r="S25" s="329">
        <v>12148</v>
      </c>
    </row>
    <row r="26" spans="1:19" s="182" customFormat="1" ht="12.75" customHeight="1">
      <c r="A26" s="320"/>
      <c r="B26" s="320"/>
      <c r="C26" s="705" t="s">
        <v>859</v>
      </c>
      <c r="D26" s="705"/>
      <c r="E26" s="245"/>
      <c r="F26" s="330">
        <v>14689</v>
      </c>
      <c r="G26" s="330">
        <v>55217</v>
      </c>
      <c r="H26" s="330">
        <v>19741</v>
      </c>
      <c r="I26" s="330">
        <v>11277</v>
      </c>
      <c r="J26" s="330">
        <v>23339</v>
      </c>
      <c r="K26" s="330"/>
      <c r="L26" s="330">
        <v>8461</v>
      </c>
      <c r="M26" s="330">
        <v>8827</v>
      </c>
      <c r="N26" s="330">
        <v>83765</v>
      </c>
      <c r="O26" s="330">
        <v>13129</v>
      </c>
      <c r="P26" s="330">
        <v>13779</v>
      </c>
      <c r="Q26" s="330">
        <v>12502</v>
      </c>
      <c r="R26" s="330">
        <v>15227</v>
      </c>
      <c r="S26" s="329">
        <v>23038</v>
      </c>
    </row>
    <row r="27" spans="1:19" ht="12.75" customHeight="1">
      <c r="A27" s="324"/>
      <c r="B27" s="324"/>
      <c r="C27" s="324"/>
      <c r="D27" s="325" t="s">
        <v>427</v>
      </c>
      <c r="E27" s="175"/>
      <c r="F27" s="328">
        <v>10173</v>
      </c>
      <c r="G27" s="328">
        <v>8832</v>
      </c>
      <c r="H27" s="328">
        <v>7898</v>
      </c>
      <c r="I27" s="328">
        <v>7762</v>
      </c>
      <c r="J27" s="328">
        <v>7495</v>
      </c>
      <c r="K27" s="328"/>
      <c r="L27" s="328">
        <v>6820</v>
      </c>
      <c r="M27" s="328">
        <v>7447</v>
      </c>
      <c r="N27" s="328">
        <v>6584</v>
      </c>
      <c r="O27" s="328">
        <v>7418</v>
      </c>
      <c r="P27" s="328">
        <v>9657</v>
      </c>
      <c r="Q27" s="328">
        <v>9620</v>
      </c>
      <c r="R27" s="328">
        <v>12955</v>
      </c>
      <c r="S27" s="329">
        <v>8448</v>
      </c>
    </row>
    <row r="28" spans="1:19" ht="12.75" customHeight="1">
      <c r="A28" s="324"/>
      <c r="B28" s="324"/>
      <c r="C28" s="324"/>
      <c r="D28" s="325" t="s">
        <v>381</v>
      </c>
      <c r="E28" s="175"/>
      <c r="F28" s="328">
        <v>4516</v>
      </c>
      <c r="G28" s="328">
        <v>46386</v>
      </c>
      <c r="H28" s="328">
        <v>11843</v>
      </c>
      <c r="I28" s="328">
        <v>3515</v>
      </c>
      <c r="J28" s="328">
        <v>15845</v>
      </c>
      <c r="K28" s="328"/>
      <c r="L28" s="328">
        <v>1641</v>
      </c>
      <c r="M28" s="328">
        <v>1380</v>
      </c>
      <c r="N28" s="328">
        <v>77181</v>
      </c>
      <c r="O28" s="328">
        <v>5711</v>
      </c>
      <c r="P28" s="328">
        <v>4122</v>
      </c>
      <c r="Q28" s="328">
        <v>2882</v>
      </c>
      <c r="R28" s="328">
        <v>2272</v>
      </c>
      <c r="S28" s="329">
        <v>14590</v>
      </c>
    </row>
    <row r="29" spans="1:19" s="182" customFormat="1" ht="12.75" customHeight="1">
      <c r="A29" s="230"/>
      <c r="B29" s="320"/>
      <c r="C29" s="705" t="s">
        <v>428</v>
      </c>
      <c r="D29" s="705"/>
      <c r="E29" s="245"/>
      <c r="F29" s="330">
        <v>23867</v>
      </c>
      <c r="G29" s="330">
        <v>24464</v>
      </c>
      <c r="H29" s="330">
        <v>21683</v>
      </c>
      <c r="I29" s="330">
        <v>19152</v>
      </c>
      <c r="J29" s="330">
        <v>17993</v>
      </c>
      <c r="K29" s="330"/>
      <c r="L29" s="330">
        <v>18005</v>
      </c>
      <c r="M29" s="330">
        <v>16141</v>
      </c>
      <c r="N29" s="330">
        <v>21144</v>
      </c>
      <c r="O29" s="330">
        <v>17944</v>
      </c>
      <c r="P29" s="330">
        <v>16574</v>
      </c>
      <c r="Q29" s="330">
        <v>17213</v>
      </c>
      <c r="R29" s="330">
        <v>20454</v>
      </c>
      <c r="S29" s="329">
        <v>19414</v>
      </c>
    </row>
    <row r="30" spans="1:19" ht="12.75" customHeight="1">
      <c r="A30" s="324"/>
      <c r="B30" s="324"/>
      <c r="C30" s="324"/>
      <c r="D30" s="325" t="s">
        <v>429</v>
      </c>
      <c r="E30" s="175"/>
      <c r="F30" s="328">
        <v>11078</v>
      </c>
      <c r="G30" s="328">
        <v>10557</v>
      </c>
      <c r="H30" s="328">
        <v>10730</v>
      </c>
      <c r="I30" s="328">
        <v>8890</v>
      </c>
      <c r="J30" s="328">
        <v>8214</v>
      </c>
      <c r="K30" s="328"/>
      <c r="L30" s="328">
        <v>7510</v>
      </c>
      <c r="M30" s="328">
        <v>7751</v>
      </c>
      <c r="N30" s="328">
        <v>12106</v>
      </c>
      <c r="O30" s="328">
        <v>10866</v>
      </c>
      <c r="P30" s="328">
        <v>8863</v>
      </c>
      <c r="Q30" s="328">
        <v>7987</v>
      </c>
      <c r="R30" s="328">
        <v>9615</v>
      </c>
      <c r="S30" s="329">
        <v>9417</v>
      </c>
    </row>
    <row r="31" spans="1:19" ht="12.75" customHeight="1">
      <c r="A31" s="324"/>
      <c r="B31" s="324"/>
      <c r="C31" s="324"/>
      <c r="D31" s="325" t="s">
        <v>430</v>
      </c>
      <c r="E31" s="175"/>
      <c r="F31" s="328">
        <v>6412</v>
      </c>
      <c r="G31" s="328">
        <v>6694</v>
      </c>
      <c r="H31" s="328">
        <v>6378</v>
      </c>
      <c r="I31" s="328">
        <v>6190</v>
      </c>
      <c r="J31" s="328">
        <v>5327</v>
      </c>
      <c r="K31" s="328"/>
      <c r="L31" s="328">
        <v>5060</v>
      </c>
      <c r="M31" s="328">
        <v>4213</v>
      </c>
      <c r="N31" s="328">
        <v>3590</v>
      </c>
      <c r="O31" s="328">
        <v>3236</v>
      </c>
      <c r="P31" s="328">
        <v>3307</v>
      </c>
      <c r="Q31" s="328">
        <v>3868</v>
      </c>
      <c r="R31" s="328">
        <v>5154</v>
      </c>
      <c r="S31" s="329">
        <v>4956</v>
      </c>
    </row>
    <row r="32" spans="1:19" ht="12.75" customHeight="1">
      <c r="A32" s="324"/>
      <c r="B32" s="324"/>
      <c r="C32" s="324"/>
      <c r="D32" s="325" t="s">
        <v>431</v>
      </c>
      <c r="E32" s="175"/>
      <c r="F32" s="328">
        <v>2091</v>
      </c>
      <c r="G32" s="328">
        <v>1862</v>
      </c>
      <c r="H32" s="328">
        <v>1033</v>
      </c>
      <c r="I32" s="328">
        <v>590</v>
      </c>
      <c r="J32" s="328">
        <v>88</v>
      </c>
      <c r="K32" s="328"/>
      <c r="L32" s="328">
        <v>85</v>
      </c>
      <c r="M32" s="328">
        <v>67</v>
      </c>
      <c r="N32" s="328">
        <v>253</v>
      </c>
      <c r="O32" s="328">
        <v>86</v>
      </c>
      <c r="P32" s="328">
        <v>226</v>
      </c>
      <c r="Q32" s="328">
        <v>941</v>
      </c>
      <c r="R32" s="328">
        <v>2297</v>
      </c>
      <c r="S32" s="329">
        <v>771</v>
      </c>
    </row>
    <row r="33" spans="1:19" ht="12.75" customHeight="1">
      <c r="A33" s="324"/>
      <c r="B33" s="324"/>
      <c r="C33" s="324"/>
      <c r="D33" s="325" t="s">
        <v>848</v>
      </c>
      <c r="E33" s="175"/>
      <c r="F33" s="328">
        <v>4285</v>
      </c>
      <c r="G33" s="328">
        <v>5352</v>
      </c>
      <c r="H33" s="328">
        <v>3542</v>
      </c>
      <c r="I33" s="328">
        <v>3482</v>
      </c>
      <c r="J33" s="328">
        <v>4364</v>
      </c>
      <c r="K33" s="328"/>
      <c r="L33" s="328">
        <v>5350</v>
      </c>
      <c r="M33" s="328">
        <v>4110</v>
      </c>
      <c r="N33" s="328">
        <v>5196</v>
      </c>
      <c r="O33" s="328">
        <v>3756</v>
      </c>
      <c r="P33" s="328">
        <v>4177</v>
      </c>
      <c r="Q33" s="328">
        <v>4417</v>
      </c>
      <c r="R33" s="328">
        <v>3388</v>
      </c>
      <c r="S33" s="329">
        <v>4270</v>
      </c>
    </row>
    <row r="34" spans="1:19" s="182" customFormat="1" ht="12.75" customHeight="1">
      <c r="A34" s="230"/>
      <c r="B34" s="320"/>
      <c r="C34" s="705" t="s">
        <v>432</v>
      </c>
      <c r="D34" s="705"/>
      <c r="E34" s="245"/>
      <c r="F34" s="330">
        <v>16168</v>
      </c>
      <c r="G34" s="330">
        <v>8865</v>
      </c>
      <c r="H34" s="330">
        <v>8116</v>
      </c>
      <c r="I34" s="330">
        <v>8381</v>
      </c>
      <c r="J34" s="330">
        <v>6569</v>
      </c>
      <c r="K34" s="330"/>
      <c r="L34" s="330">
        <v>9852</v>
      </c>
      <c r="M34" s="330">
        <v>9510</v>
      </c>
      <c r="N34" s="330">
        <v>10655</v>
      </c>
      <c r="O34" s="330">
        <v>12981</v>
      </c>
      <c r="P34" s="330">
        <v>14083</v>
      </c>
      <c r="Q34" s="330">
        <v>9488</v>
      </c>
      <c r="R34" s="330">
        <v>12310</v>
      </c>
      <c r="S34" s="329">
        <v>10408</v>
      </c>
    </row>
    <row r="35" spans="1:19" ht="12.75" customHeight="1">
      <c r="A35" s="324"/>
      <c r="B35" s="324"/>
      <c r="C35" s="324"/>
      <c r="D35" s="325" t="s">
        <v>433</v>
      </c>
      <c r="E35" s="175"/>
      <c r="F35" s="328">
        <v>10975</v>
      </c>
      <c r="G35" s="328">
        <v>2678</v>
      </c>
      <c r="H35" s="328">
        <v>2225</v>
      </c>
      <c r="I35" s="328">
        <v>2276</v>
      </c>
      <c r="J35" s="328">
        <v>712</v>
      </c>
      <c r="K35" s="328"/>
      <c r="L35" s="328">
        <v>3069</v>
      </c>
      <c r="M35" s="328">
        <v>2759</v>
      </c>
      <c r="N35" s="328">
        <v>1978</v>
      </c>
      <c r="O35" s="328">
        <v>6002</v>
      </c>
      <c r="P35" s="328">
        <v>6699</v>
      </c>
      <c r="Q35" s="328">
        <v>3276</v>
      </c>
      <c r="R35" s="328">
        <v>4325</v>
      </c>
      <c r="S35" s="329">
        <v>3852</v>
      </c>
    </row>
    <row r="36" spans="1:19" ht="12.75" customHeight="1">
      <c r="A36" s="324"/>
      <c r="B36" s="324"/>
      <c r="C36" s="324"/>
      <c r="D36" s="325" t="s">
        <v>434</v>
      </c>
      <c r="E36" s="175"/>
      <c r="F36" s="328">
        <v>657</v>
      </c>
      <c r="G36" s="328">
        <v>409</v>
      </c>
      <c r="H36" s="328">
        <v>1631</v>
      </c>
      <c r="I36" s="328">
        <v>1708</v>
      </c>
      <c r="J36" s="328">
        <v>712</v>
      </c>
      <c r="K36" s="328"/>
      <c r="L36" s="328">
        <v>429</v>
      </c>
      <c r="M36" s="328">
        <v>691</v>
      </c>
      <c r="N36" s="328">
        <v>2428</v>
      </c>
      <c r="O36" s="328">
        <v>842</v>
      </c>
      <c r="P36" s="328">
        <v>388</v>
      </c>
      <c r="Q36" s="328">
        <v>1489</v>
      </c>
      <c r="R36" s="328">
        <v>1454</v>
      </c>
      <c r="S36" s="329">
        <v>1043</v>
      </c>
    </row>
    <row r="37" spans="1:19" ht="12.75" customHeight="1">
      <c r="A37" s="324"/>
      <c r="B37" s="324"/>
      <c r="C37" s="324"/>
      <c r="D37" s="325" t="s">
        <v>435</v>
      </c>
      <c r="E37" s="175"/>
      <c r="F37" s="328">
        <v>496</v>
      </c>
      <c r="G37" s="328">
        <v>1235</v>
      </c>
      <c r="H37" s="328">
        <v>52</v>
      </c>
      <c r="I37" s="328">
        <v>240</v>
      </c>
      <c r="J37" s="328">
        <v>561</v>
      </c>
      <c r="K37" s="328"/>
      <c r="L37" s="328">
        <v>354</v>
      </c>
      <c r="M37" s="328">
        <v>528</v>
      </c>
      <c r="N37" s="328">
        <v>73</v>
      </c>
      <c r="O37" s="328">
        <v>230</v>
      </c>
      <c r="P37" s="328">
        <v>1773</v>
      </c>
      <c r="Q37" s="328">
        <v>651</v>
      </c>
      <c r="R37" s="328">
        <v>608</v>
      </c>
      <c r="S37" s="329">
        <v>583</v>
      </c>
    </row>
    <row r="38" spans="1:19" ht="12.75" customHeight="1">
      <c r="A38" s="324"/>
      <c r="B38" s="324"/>
      <c r="C38" s="324"/>
      <c r="D38" s="325" t="s">
        <v>436</v>
      </c>
      <c r="E38" s="175"/>
      <c r="F38" s="328">
        <v>1758</v>
      </c>
      <c r="G38" s="328">
        <v>1571</v>
      </c>
      <c r="H38" s="328">
        <v>1997</v>
      </c>
      <c r="I38" s="328">
        <v>1541</v>
      </c>
      <c r="J38" s="328">
        <v>1564</v>
      </c>
      <c r="K38" s="328"/>
      <c r="L38" s="328">
        <v>2416</v>
      </c>
      <c r="M38" s="328">
        <v>1777</v>
      </c>
      <c r="N38" s="328">
        <v>2786</v>
      </c>
      <c r="O38" s="328">
        <v>2431</v>
      </c>
      <c r="P38" s="328">
        <v>1826</v>
      </c>
      <c r="Q38" s="328">
        <v>1550</v>
      </c>
      <c r="R38" s="328">
        <v>2617</v>
      </c>
      <c r="S38" s="329">
        <v>1947</v>
      </c>
    </row>
    <row r="39" spans="1:19" ht="12.75" customHeight="1">
      <c r="A39" s="324"/>
      <c r="B39" s="324"/>
      <c r="C39" s="324"/>
      <c r="D39" s="325" t="s">
        <v>437</v>
      </c>
      <c r="E39" s="175"/>
      <c r="F39" s="328">
        <v>1685</v>
      </c>
      <c r="G39" s="328">
        <v>1745</v>
      </c>
      <c r="H39" s="328">
        <v>1731</v>
      </c>
      <c r="I39" s="328">
        <v>1995</v>
      </c>
      <c r="J39" s="328">
        <v>2255</v>
      </c>
      <c r="K39" s="328"/>
      <c r="L39" s="328">
        <v>2445</v>
      </c>
      <c r="M39" s="328">
        <v>2766</v>
      </c>
      <c r="N39" s="328">
        <v>2105</v>
      </c>
      <c r="O39" s="328">
        <v>2403</v>
      </c>
      <c r="P39" s="328">
        <v>2233</v>
      </c>
      <c r="Q39" s="328">
        <v>1872</v>
      </c>
      <c r="R39" s="328">
        <v>2197</v>
      </c>
      <c r="S39" s="329">
        <v>2075</v>
      </c>
    </row>
    <row r="40" spans="1:19" ht="12.75" customHeight="1">
      <c r="A40" s="324"/>
      <c r="B40" s="324"/>
      <c r="C40" s="324"/>
      <c r="D40" s="325" t="s">
        <v>438</v>
      </c>
      <c r="E40" s="175"/>
      <c r="F40" s="328">
        <v>598</v>
      </c>
      <c r="G40" s="328">
        <v>1227</v>
      </c>
      <c r="H40" s="328">
        <v>480</v>
      </c>
      <c r="I40" s="328">
        <v>620</v>
      </c>
      <c r="J40" s="328">
        <v>764</v>
      </c>
      <c r="K40" s="328"/>
      <c r="L40" s="328">
        <v>1139</v>
      </c>
      <c r="M40" s="328">
        <v>988</v>
      </c>
      <c r="N40" s="328">
        <v>1285</v>
      </c>
      <c r="O40" s="328">
        <v>1073</v>
      </c>
      <c r="P40" s="328">
        <v>1165</v>
      </c>
      <c r="Q40" s="328">
        <v>649</v>
      </c>
      <c r="R40" s="328">
        <v>1108</v>
      </c>
      <c r="S40" s="329">
        <v>909</v>
      </c>
    </row>
    <row r="41" spans="1:19" s="182" customFormat="1" ht="12.75" customHeight="1">
      <c r="A41" s="230"/>
      <c r="B41" s="320"/>
      <c r="C41" s="705" t="s">
        <v>860</v>
      </c>
      <c r="D41" s="705"/>
      <c r="E41" s="245"/>
      <c r="F41" s="330">
        <v>16273</v>
      </c>
      <c r="G41" s="330">
        <v>9188</v>
      </c>
      <c r="H41" s="330">
        <v>15359</v>
      </c>
      <c r="I41" s="330">
        <v>16771</v>
      </c>
      <c r="J41" s="330">
        <v>15089</v>
      </c>
      <c r="K41" s="330"/>
      <c r="L41" s="330">
        <v>14549</v>
      </c>
      <c r="M41" s="330">
        <v>11779</v>
      </c>
      <c r="N41" s="330">
        <v>12314</v>
      </c>
      <c r="O41" s="330">
        <v>9009</v>
      </c>
      <c r="P41" s="330">
        <v>15150</v>
      </c>
      <c r="Q41" s="330">
        <v>18280</v>
      </c>
      <c r="R41" s="330">
        <v>20147</v>
      </c>
      <c r="S41" s="329">
        <v>14404</v>
      </c>
    </row>
    <row r="42" spans="1:19" ht="12.75" customHeight="1">
      <c r="A42" s="324"/>
      <c r="B42" s="324"/>
      <c r="C42" s="324"/>
      <c r="D42" s="325" t="s">
        <v>439</v>
      </c>
      <c r="E42" s="175"/>
      <c r="F42" s="328">
        <v>28</v>
      </c>
      <c r="G42" s="328">
        <v>49</v>
      </c>
      <c r="H42" s="328">
        <v>0</v>
      </c>
      <c r="I42" s="328">
        <v>0</v>
      </c>
      <c r="J42" s="328">
        <v>387</v>
      </c>
      <c r="K42" s="328"/>
      <c r="L42" s="328">
        <v>18</v>
      </c>
      <c r="M42" s="328">
        <v>314</v>
      </c>
      <c r="N42" s="328">
        <v>102</v>
      </c>
      <c r="O42" s="328">
        <v>0</v>
      </c>
      <c r="P42" s="328">
        <v>0</v>
      </c>
      <c r="Q42" s="328">
        <v>36</v>
      </c>
      <c r="R42" s="328">
        <v>3385</v>
      </c>
      <c r="S42" s="329">
        <v>350</v>
      </c>
    </row>
    <row r="43" spans="1:19" ht="12.75" customHeight="1">
      <c r="A43" s="324"/>
      <c r="B43" s="324"/>
      <c r="C43" s="324"/>
      <c r="D43" s="325" t="s">
        <v>440</v>
      </c>
      <c r="E43" s="175"/>
      <c r="F43" s="328">
        <v>7207</v>
      </c>
      <c r="G43" s="328">
        <v>4364</v>
      </c>
      <c r="H43" s="328">
        <v>7085</v>
      </c>
      <c r="I43" s="328">
        <v>6594</v>
      </c>
      <c r="J43" s="328">
        <v>6340</v>
      </c>
      <c r="K43" s="328"/>
      <c r="L43" s="328">
        <v>4874</v>
      </c>
      <c r="M43" s="328">
        <v>2679</v>
      </c>
      <c r="N43" s="328">
        <v>4681</v>
      </c>
      <c r="O43" s="328">
        <v>1908</v>
      </c>
      <c r="P43" s="328">
        <v>6037</v>
      </c>
      <c r="Q43" s="328">
        <v>8502</v>
      </c>
      <c r="R43" s="328">
        <v>5891</v>
      </c>
      <c r="S43" s="329">
        <v>5565</v>
      </c>
    </row>
    <row r="44" spans="1:19" ht="12.75" customHeight="1">
      <c r="A44" s="324"/>
      <c r="B44" s="324"/>
      <c r="C44" s="324"/>
      <c r="D44" s="325" t="s">
        <v>441</v>
      </c>
      <c r="E44" s="175"/>
      <c r="F44" s="328">
        <v>3377</v>
      </c>
      <c r="G44" s="328">
        <v>1581</v>
      </c>
      <c r="H44" s="328">
        <v>3027</v>
      </c>
      <c r="I44" s="328">
        <v>3831</v>
      </c>
      <c r="J44" s="328">
        <v>3030</v>
      </c>
      <c r="K44" s="328"/>
      <c r="L44" s="328">
        <v>3942</v>
      </c>
      <c r="M44" s="328">
        <v>4024</v>
      </c>
      <c r="N44" s="328">
        <v>3143</v>
      </c>
      <c r="O44" s="328">
        <v>2181</v>
      </c>
      <c r="P44" s="328">
        <v>4224</v>
      </c>
      <c r="Q44" s="328">
        <v>4315</v>
      </c>
      <c r="R44" s="328">
        <v>2784</v>
      </c>
      <c r="S44" s="329">
        <v>3240</v>
      </c>
    </row>
    <row r="45" spans="1:19" ht="12.75" customHeight="1">
      <c r="A45" s="324"/>
      <c r="B45" s="324"/>
      <c r="C45" s="324"/>
      <c r="D45" s="325" t="s">
        <v>442</v>
      </c>
      <c r="E45" s="175"/>
      <c r="F45" s="328">
        <v>1660</v>
      </c>
      <c r="G45" s="328">
        <v>663</v>
      </c>
      <c r="H45" s="328">
        <v>689</v>
      </c>
      <c r="I45" s="328">
        <v>1179</v>
      </c>
      <c r="J45" s="328">
        <v>1058</v>
      </c>
      <c r="K45" s="328"/>
      <c r="L45" s="328">
        <v>1158</v>
      </c>
      <c r="M45" s="328">
        <v>1762</v>
      </c>
      <c r="N45" s="328">
        <v>1207</v>
      </c>
      <c r="O45" s="328">
        <v>1166</v>
      </c>
      <c r="P45" s="328">
        <v>1374</v>
      </c>
      <c r="Q45" s="328">
        <v>1089</v>
      </c>
      <c r="R45" s="328">
        <v>2139</v>
      </c>
      <c r="S45" s="329">
        <v>1244</v>
      </c>
    </row>
    <row r="46" spans="1:19" ht="12.75" customHeight="1">
      <c r="A46" s="324"/>
      <c r="B46" s="324"/>
      <c r="C46" s="324"/>
      <c r="D46" s="325" t="s">
        <v>443</v>
      </c>
      <c r="E46" s="175"/>
      <c r="F46" s="328">
        <v>231</v>
      </c>
      <c r="G46" s="328">
        <v>215</v>
      </c>
      <c r="H46" s="328">
        <v>219</v>
      </c>
      <c r="I46" s="328">
        <v>215</v>
      </c>
      <c r="J46" s="328">
        <v>170</v>
      </c>
      <c r="K46" s="328"/>
      <c r="L46" s="328">
        <v>187</v>
      </c>
      <c r="M46" s="328">
        <v>104</v>
      </c>
      <c r="N46" s="328">
        <v>201</v>
      </c>
      <c r="O46" s="328">
        <v>124</v>
      </c>
      <c r="P46" s="328">
        <v>37</v>
      </c>
      <c r="Q46" s="328">
        <v>305</v>
      </c>
      <c r="R46" s="328">
        <v>282</v>
      </c>
      <c r="S46" s="329">
        <v>193</v>
      </c>
    </row>
    <row r="47" spans="1:19" ht="12.75" customHeight="1">
      <c r="A47" s="324"/>
      <c r="B47" s="324"/>
      <c r="C47" s="324"/>
      <c r="D47" s="325" t="s">
        <v>444</v>
      </c>
      <c r="E47" s="175"/>
      <c r="F47" s="328">
        <v>1325</v>
      </c>
      <c r="G47" s="328">
        <v>650</v>
      </c>
      <c r="H47" s="328">
        <v>925</v>
      </c>
      <c r="I47" s="328">
        <v>1628</v>
      </c>
      <c r="J47" s="328">
        <v>1108</v>
      </c>
      <c r="K47" s="328"/>
      <c r="L47" s="328">
        <v>1354</v>
      </c>
      <c r="M47" s="328">
        <v>839</v>
      </c>
      <c r="N47" s="328">
        <v>1035</v>
      </c>
      <c r="O47" s="328">
        <v>672</v>
      </c>
      <c r="P47" s="328">
        <v>1197</v>
      </c>
      <c r="Q47" s="328">
        <v>1185</v>
      </c>
      <c r="R47" s="328">
        <v>2092</v>
      </c>
      <c r="S47" s="329">
        <v>1172</v>
      </c>
    </row>
    <row r="48" spans="1:19" ht="12.75" customHeight="1">
      <c r="A48" s="324"/>
      <c r="B48" s="324"/>
      <c r="C48" s="324"/>
      <c r="D48" s="325" t="s">
        <v>394</v>
      </c>
      <c r="E48" s="175"/>
      <c r="F48" s="328">
        <v>1362</v>
      </c>
      <c r="G48" s="328">
        <v>981</v>
      </c>
      <c r="H48" s="328">
        <v>1847</v>
      </c>
      <c r="I48" s="328">
        <v>1236</v>
      </c>
      <c r="J48" s="328">
        <v>1458</v>
      </c>
      <c r="K48" s="328"/>
      <c r="L48" s="328">
        <v>2149</v>
      </c>
      <c r="M48" s="328">
        <v>1393</v>
      </c>
      <c r="N48" s="328">
        <v>1237</v>
      </c>
      <c r="O48" s="328">
        <v>2436</v>
      </c>
      <c r="P48" s="328">
        <v>1603</v>
      </c>
      <c r="Q48" s="328">
        <v>1605</v>
      </c>
      <c r="R48" s="328">
        <v>1821</v>
      </c>
      <c r="S48" s="329">
        <v>1562</v>
      </c>
    </row>
    <row r="49" spans="1:19" ht="12.75" customHeight="1">
      <c r="A49" s="324"/>
      <c r="B49" s="324"/>
      <c r="C49" s="324"/>
      <c r="D49" s="325" t="s">
        <v>445</v>
      </c>
      <c r="E49" s="175"/>
      <c r="F49" s="328">
        <v>1083</v>
      </c>
      <c r="G49" s="328">
        <v>685</v>
      </c>
      <c r="H49" s="328">
        <v>1567</v>
      </c>
      <c r="I49" s="328">
        <v>2088</v>
      </c>
      <c r="J49" s="328">
        <v>1538</v>
      </c>
      <c r="K49" s="328"/>
      <c r="L49" s="328">
        <v>867</v>
      </c>
      <c r="M49" s="328">
        <v>664</v>
      </c>
      <c r="N49" s="328">
        <v>708</v>
      </c>
      <c r="O49" s="328">
        <v>522</v>
      </c>
      <c r="P49" s="328">
        <v>679</v>
      </c>
      <c r="Q49" s="328">
        <v>1244</v>
      </c>
      <c r="R49" s="328">
        <v>1752</v>
      </c>
      <c r="S49" s="329">
        <v>1078</v>
      </c>
    </row>
    <row r="50" spans="1:19" s="182" customFormat="1" ht="12.75" customHeight="1">
      <c r="A50" s="230"/>
      <c r="B50" s="320"/>
      <c r="C50" s="705" t="s">
        <v>861</v>
      </c>
      <c r="D50" s="705"/>
      <c r="E50" s="245"/>
      <c r="F50" s="330">
        <v>12428</v>
      </c>
      <c r="G50" s="330">
        <v>11441</v>
      </c>
      <c r="H50" s="330">
        <v>11518</v>
      </c>
      <c r="I50" s="330">
        <v>12347</v>
      </c>
      <c r="J50" s="330">
        <v>8921</v>
      </c>
      <c r="K50" s="330"/>
      <c r="L50" s="330">
        <v>16122</v>
      </c>
      <c r="M50" s="330">
        <v>18313</v>
      </c>
      <c r="N50" s="330">
        <v>31657</v>
      </c>
      <c r="O50" s="330">
        <v>15735</v>
      </c>
      <c r="P50" s="330">
        <v>13465</v>
      </c>
      <c r="Q50" s="330">
        <v>13926</v>
      </c>
      <c r="R50" s="330">
        <v>13356</v>
      </c>
      <c r="S50" s="329">
        <v>15058</v>
      </c>
    </row>
    <row r="51" spans="1:19" ht="12.75" customHeight="1">
      <c r="A51" s="324"/>
      <c r="B51" s="324"/>
      <c r="C51" s="324"/>
      <c r="D51" s="325" t="s">
        <v>446</v>
      </c>
      <c r="E51" s="175"/>
      <c r="F51" s="328">
        <v>1514</v>
      </c>
      <c r="G51" s="328">
        <v>999</v>
      </c>
      <c r="H51" s="328">
        <v>1458</v>
      </c>
      <c r="I51" s="328">
        <v>1164</v>
      </c>
      <c r="J51" s="328">
        <v>1652</v>
      </c>
      <c r="K51" s="328"/>
      <c r="L51" s="328">
        <v>1357</v>
      </c>
      <c r="M51" s="328">
        <v>1654</v>
      </c>
      <c r="N51" s="328">
        <v>1155</v>
      </c>
      <c r="O51" s="328">
        <v>1877</v>
      </c>
      <c r="P51" s="328">
        <v>2106</v>
      </c>
      <c r="Q51" s="328">
        <v>2455</v>
      </c>
      <c r="R51" s="328">
        <v>2298</v>
      </c>
      <c r="S51" s="329">
        <v>1640</v>
      </c>
    </row>
    <row r="52" spans="1:19" ht="12.75" customHeight="1">
      <c r="A52" s="324"/>
      <c r="B52" s="324"/>
      <c r="C52" s="324"/>
      <c r="D52" s="325" t="s">
        <v>447</v>
      </c>
      <c r="E52" s="175"/>
      <c r="F52" s="328">
        <v>1369</v>
      </c>
      <c r="G52" s="328">
        <v>428</v>
      </c>
      <c r="H52" s="328">
        <v>663</v>
      </c>
      <c r="I52" s="328">
        <v>916</v>
      </c>
      <c r="J52" s="328">
        <v>1023</v>
      </c>
      <c r="K52" s="328"/>
      <c r="L52" s="328">
        <v>636</v>
      </c>
      <c r="M52" s="328">
        <v>434</v>
      </c>
      <c r="N52" s="328">
        <v>1378</v>
      </c>
      <c r="O52" s="328">
        <v>2302</v>
      </c>
      <c r="P52" s="328">
        <v>2372</v>
      </c>
      <c r="Q52" s="328">
        <v>980</v>
      </c>
      <c r="R52" s="328">
        <v>2392</v>
      </c>
      <c r="S52" s="329">
        <v>1210</v>
      </c>
    </row>
    <row r="53" spans="1:19" ht="12.75" customHeight="1">
      <c r="A53" s="324"/>
      <c r="B53" s="324"/>
      <c r="C53" s="324"/>
      <c r="D53" s="325" t="s">
        <v>448</v>
      </c>
      <c r="E53" s="175"/>
      <c r="F53" s="328">
        <v>4458</v>
      </c>
      <c r="G53" s="328">
        <v>3084</v>
      </c>
      <c r="H53" s="328">
        <v>2928</v>
      </c>
      <c r="I53" s="328">
        <v>1993</v>
      </c>
      <c r="J53" s="328">
        <v>1876</v>
      </c>
      <c r="K53" s="328"/>
      <c r="L53" s="328">
        <v>2892</v>
      </c>
      <c r="M53" s="328">
        <v>2508</v>
      </c>
      <c r="N53" s="328">
        <v>1406</v>
      </c>
      <c r="O53" s="328">
        <v>2049</v>
      </c>
      <c r="P53" s="328">
        <v>1433</v>
      </c>
      <c r="Q53" s="328">
        <v>1647</v>
      </c>
      <c r="R53" s="328">
        <v>1798</v>
      </c>
      <c r="S53" s="329">
        <v>2346</v>
      </c>
    </row>
    <row r="54" spans="1:19" ht="12.75" customHeight="1">
      <c r="A54" s="324"/>
      <c r="B54" s="324"/>
      <c r="C54" s="324"/>
      <c r="D54" s="325" t="s">
        <v>449</v>
      </c>
      <c r="E54" s="175"/>
      <c r="F54" s="328">
        <v>5087</v>
      </c>
      <c r="G54" s="328">
        <v>6930</v>
      </c>
      <c r="H54" s="328">
        <v>6469</v>
      </c>
      <c r="I54" s="328">
        <v>8275</v>
      </c>
      <c r="J54" s="328">
        <v>4371</v>
      </c>
      <c r="K54" s="328"/>
      <c r="L54" s="328">
        <v>11236</v>
      </c>
      <c r="M54" s="328">
        <v>13717</v>
      </c>
      <c r="N54" s="328">
        <v>27718</v>
      </c>
      <c r="O54" s="328">
        <v>9507</v>
      </c>
      <c r="P54" s="328">
        <v>7553</v>
      </c>
      <c r="Q54" s="328">
        <v>8844</v>
      </c>
      <c r="R54" s="328">
        <v>6868</v>
      </c>
      <c r="S54" s="329">
        <v>9864</v>
      </c>
    </row>
    <row r="55" spans="1:19" s="182" customFormat="1" ht="12.75" customHeight="1">
      <c r="A55" s="230"/>
      <c r="B55" s="320"/>
      <c r="C55" s="705" t="s">
        <v>862</v>
      </c>
      <c r="D55" s="705"/>
      <c r="E55" s="245"/>
      <c r="F55" s="330">
        <v>33661</v>
      </c>
      <c r="G55" s="330">
        <v>29866</v>
      </c>
      <c r="H55" s="330">
        <v>29296</v>
      </c>
      <c r="I55" s="330">
        <v>23678</v>
      </c>
      <c r="J55" s="330">
        <v>30955</v>
      </c>
      <c r="K55" s="330"/>
      <c r="L55" s="330">
        <v>29188</v>
      </c>
      <c r="M55" s="330">
        <v>46591</v>
      </c>
      <c r="N55" s="330">
        <v>36152</v>
      </c>
      <c r="O55" s="330">
        <v>51784</v>
      </c>
      <c r="P55" s="330">
        <v>26699</v>
      </c>
      <c r="Q55" s="330">
        <v>47461</v>
      </c>
      <c r="R55" s="330">
        <v>28851</v>
      </c>
      <c r="S55" s="329">
        <v>34155</v>
      </c>
    </row>
    <row r="56" spans="1:19" ht="12.75" customHeight="1">
      <c r="A56" s="324"/>
      <c r="B56" s="324"/>
      <c r="C56" s="324"/>
      <c r="D56" s="325" t="s">
        <v>399</v>
      </c>
      <c r="E56" s="175"/>
      <c r="F56" s="328">
        <v>4610</v>
      </c>
      <c r="G56" s="328">
        <v>3799</v>
      </c>
      <c r="H56" s="328">
        <v>5148</v>
      </c>
      <c r="I56" s="328">
        <v>3422</v>
      </c>
      <c r="J56" s="328">
        <v>6164</v>
      </c>
      <c r="K56" s="328"/>
      <c r="L56" s="328">
        <v>4047</v>
      </c>
      <c r="M56" s="328">
        <v>3187</v>
      </c>
      <c r="N56" s="328">
        <v>7443</v>
      </c>
      <c r="O56" s="328">
        <v>3299</v>
      </c>
      <c r="P56" s="328">
        <v>4197</v>
      </c>
      <c r="Q56" s="328">
        <v>4304</v>
      </c>
      <c r="R56" s="328">
        <v>4334</v>
      </c>
      <c r="S56" s="329">
        <v>4524</v>
      </c>
    </row>
    <row r="57" spans="1:19" ht="12.75" customHeight="1">
      <c r="A57" s="324"/>
      <c r="B57" s="324"/>
      <c r="C57" s="324"/>
      <c r="D57" s="325" t="s">
        <v>450</v>
      </c>
      <c r="E57" s="175"/>
      <c r="F57" s="328">
        <v>14928</v>
      </c>
      <c r="G57" s="328">
        <v>14087</v>
      </c>
      <c r="H57" s="328">
        <v>13144</v>
      </c>
      <c r="I57" s="328">
        <v>10910</v>
      </c>
      <c r="J57" s="328">
        <v>12507</v>
      </c>
      <c r="K57" s="328"/>
      <c r="L57" s="328">
        <v>14492</v>
      </c>
      <c r="M57" s="328">
        <v>34440</v>
      </c>
      <c r="N57" s="328">
        <v>16193</v>
      </c>
      <c r="O57" s="328">
        <v>37651</v>
      </c>
      <c r="P57" s="328">
        <v>11963</v>
      </c>
      <c r="Q57" s="328">
        <v>30925</v>
      </c>
      <c r="R57" s="328">
        <v>12775</v>
      </c>
      <c r="S57" s="329">
        <v>18431</v>
      </c>
    </row>
    <row r="58" spans="1:19" ht="12.75" customHeight="1">
      <c r="A58" s="324"/>
      <c r="B58" s="324"/>
      <c r="C58" s="324"/>
      <c r="D58" s="325" t="s">
        <v>400</v>
      </c>
      <c r="E58" s="175"/>
      <c r="F58" s="331">
        <v>14123</v>
      </c>
      <c r="G58" s="331">
        <v>11980</v>
      </c>
      <c r="H58" s="331">
        <v>11004</v>
      </c>
      <c r="I58" s="331">
        <v>9345</v>
      </c>
      <c r="J58" s="331">
        <v>12284</v>
      </c>
      <c r="K58" s="331"/>
      <c r="L58" s="331">
        <v>10649</v>
      </c>
      <c r="M58" s="331">
        <v>8964</v>
      </c>
      <c r="N58" s="331">
        <v>12516</v>
      </c>
      <c r="O58" s="331">
        <v>10834</v>
      </c>
      <c r="P58" s="331">
        <v>10540</v>
      </c>
      <c r="Q58" s="331">
        <v>12232</v>
      </c>
      <c r="R58" s="331">
        <v>11743</v>
      </c>
      <c r="S58" s="329">
        <v>11200</v>
      </c>
    </row>
    <row r="59" spans="1:19" s="182" customFormat="1" ht="12.75" customHeight="1">
      <c r="A59" s="230"/>
      <c r="B59" s="320"/>
      <c r="C59" s="705" t="s">
        <v>334</v>
      </c>
      <c r="D59" s="705"/>
      <c r="E59" s="245"/>
      <c r="F59" s="330">
        <v>12819</v>
      </c>
      <c r="G59" s="330">
        <v>10616</v>
      </c>
      <c r="H59" s="330">
        <v>9998</v>
      </c>
      <c r="I59" s="330">
        <v>21424</v>
      </c>
      <c r="J59" s="330">
        <v>9437</v>
      </c>
      <c r="K59" s="330"/>
      <c r="L59" s="330">
        <v>9218</v>
      </c>
      <c r="M59" s="330">
        <v>11599</v>
      </c>
      <c r="N59" s="330">
        <v>10871</v>
      </c>
      <c r="O59" s="330">
        <v>10472</v>
      </c>
      <c r="P59" s="330">
        <v>14701</v>
      </c>
      <c r="Q59" s="330">
        <v>16780</v>
      </c>
      <c r="R59" s="330">
        <v>7366</v>
      </c>
      <c r="S59" s="329">
        <v>12340</v>
      </c>
    </row>
    <row r="60" spans="1:19" ht="12.75" customHeight="1">
      <c r="A60" s="324"/>
      <c r="B60" s="324"/>
      <c r="C60" s="324"/>
      <c r="D60" s="325" t="s">
        <v>451</v>
      </c>
      <c r="E60" s="175"/>
      <c r="F60" s="328">
        <v>9673</v>
      </c>
      <c r="G60" s="328">
        <v>7079</v>
      </c>
      <c r="H60" s="328">
        <v>6418</v>
      </c>
      <c r="I60" s="328">
        <v>14128</v>
      </c>
      <c r="J60" s="328">
        <v>7421</v>
      </c>
      <c r="K60" s="328"/>
      <c r="L60" s="328">
        <v>6013</v>
      </c>
      <c r="M60" s="328">
        <v>7568</v>
      </c>
      <c r="N60" s="328">
        <v>7652</v>
      </c>
      <c r="O60" s="328">
        <v>7059</v>
      </c>
      <c r="P60" s="328">
        <v>12681</v>
      </c>
      <c r="Q60" s="328">
        <v>14940</v>
      </c>
      <c r="R60" s="328">
        <v>4711</v>
      </c>
      <c r="S60" s="329">
        <v>8900</v>
      </c>
    </row>
    <row r="61" spans="1:19" ht="12.75" customHeight="1">
      <c r="A61" s="324"/>
      <c r="B61" s="324"/>
      <c r="C61" s="324"/>
      <c r="D61" s="325" t="s">
        <v>863</v>
      </c>
      <c r="E61" s="175"/>
      <c r="F61" s="328">
        <v>213</v>
      </c>
      <c r="G61" s="328">
        <v>477</v>
      </c>
      <c r="H61" s="328">
        <v>673</v>
      </c>
      <c r="I61" s="328">
        <v>818</v>
      </c>
      <c r="J61" s="328">
        <v>29</v>
      </c>
      <c r="K61" s="328"/>
      <c r="L61" s="328">
        <v>139</v>
      </c>
      <c r="M61" s="328">
        <v>133</v>
      </c>
      <c r="N61" s="328">
        <v>156</v>
      </c>
      <c r="O61" s="328">
        <v>72</v>
      </c>
      <c r="P61" s="328">
        <v>134</v>
      </c>
      <c r="Q61" s="328">
        <v>54</v>
      </c>
      <c r="R61" s="328">
        <v>257</v>
      </c>
      <c r="S61" s="329">
        <v>273</v>
      </c>
    </row>
    <row r="62" spans="1:19" ht="12.75" customHeight="1">
      <c r="A62" s="324"/>
      <c r="B62" s="324"/>
      <c r="C62" s="324"/>
      <c r="D62" s="325" t="s">
        <v>452</v>
      </c>
      <c r="E62" s="175"/>
      <c r="F62" s="328">
        <v>2933</v>
      </c>
      <c r="G62" s="328">
        <v>3060</v>
      </c>
      <c r="H62" s="328">
        <v>2907</v>
      </c>
      <c r="I62" s="328">
        <v>6478</v>
      </c>
      <c r="J62" s="328">
        <v>1987</v>
      </c>
      <c r="K62" s="328"/>
      <c r="L62" s="328">
        <v>3066</v>
      </c>
      <c r="M62" s="328">
        <v>3898</v>
      </c>
      <c r="N62" s="328">
        <v>3063</v>
      </c>
      <c r="O62" s="328">
        <v>3341</v>
      </c>
      <c r="P62" s="328">
        <v>1886</v>
      </c>
      <c r="Q62" s="328">
        <v>1786</v>
      </c>
      <c r="R62" s="328">
        <v>2397</v>
      </c>
      <c r="S62" s="329">
        <v>3167</v>
      </c>
    </row>
    <row r="63" spans="1:19" s="182" customFormat="1" ht="12.75" customHeight="1">
      <c r="A63" s="230"/>
      <c r="B63" s="320"/>
      <c r="C63" s="705" t="s">
        <v>335</v>
      </c>
      <c r="D63" s="705"/>
      <c r="E63" s="245"/>
      <c r="F63" s="330">
        <v>30115</v>
      </c>
      <c r="G63" s="330">
        <v>23416</v>
      </c>
      <c r="H63" s="330">
        <v>34382</v>
      </c>
      <c r="I63" s="330">
        <v>26820</v>
      </c>
      <c r="J63" s="330">
        <v>29825</v>
      </c>
      <c r="K63" s="330"/>
      <c r="L63" s="330">
        <v>24646</v>
      </c>
      <c r="M63" s="330">
        <v>28977</v>
      </c>
      <c r="N63" s="330">
        <v>48767</v>
      </c>
      <c r="O63" s="330">
        <v>29977</v>
      </c>
      <c r="P63" s="330">
        <v>34952</v>
      </c>
      <c r="Q63" s="330">
        <v>29411</v>
      </c>
      <c r="R63" s="330">
        <v>49860</v>
      </c>
      <c r="S63" s="329">
        <v>32317</v>
      </c>
    </row>
    <row r="64" spans="1:19" ht="12.75" customHeight="1">
      <c r="A64" s="324"/>
      <c r="B64" s="324"/>
      <c r="C64" s="324"/>
      <c r="D64" s="325" t="s">
        <v>864</v>
      </c>
      <c r="E64" s="175"/>
      <c r="F64" s="328">
        <v>6147</v>
      </c>
      <c r="G64" s="328">
        <v>322</v>
      </c>
      <c r="H64" s="328">
        <v>3364</v>
      </c>
      <c r="I64" s="328">
        <v>645</v>
      </c>
      <c r="J64" s="328">
        <v>2349</v>
      </c>
      <c r="K64" s="328"/>
      <c r="L64" s="328">
        <v>366</v>
      </c>
      <c r="M64" s="328">
        <v>913</v>
      </c>
      <c r="N64" s="328">
        <v>5157</v>
      </c>
      <c r="O64" s="328">
        <v>4324</v>
      </c>
      <c r="P64" s="328">
        <v>2804</v>
      </c>
      <c r="Q64" s="328">
        <v>3110</v>
      </c>
      <c r="R64" s="328">
        <v>5849</v>
      </c>
      <c r="S64" s="329">
        <v>2889</v>
      </c>
    </row>
    <row r="65" spans="1:19" ht="12.75" customHeight="1">
      <c r="A65" s="324"/>
      <c r="B65" s="324"/>
      <c r="C65" s="324"/>
      <c r="D65" s="325" t="s">
        <v>865</v>
      </c>
      <c r="E65" s="175"/>
      <c r="F65" s="328">
        <v>6985</v>
      </c>
      <c r="G65" s="328">
        <v>4723</v>
      </c>
      <c r="H65" s="328">
        <v>6531</v>
      </c>
      <c r="I65" s="328">
        <v>6408</v>
      </c>
      <c r="J65" s="328">
        <v>4447</v>
      </c>
      <c r="K65" s="328"/>
      <c r="L65" s="328">
        <v>4363</v>
      </c>
      <c r="M65" s="328">
        <v>4249</v>
      </c>
      <c r="N65" s="328">
        <v>8120</v>
      </c>
      <c r="O65" s="328">
        <v>6213</v>
      </c>
      <c r="P65" s="328">
        <v>7149</v>
      </c>
      <c r="Q65" s="328">
        <v>6512</v>
      </c>
      <c r="R65" s="328">
        <v>10848</v>
      </c>
      <c r="S65" s="329">
        <v>6384</v>
      </c>
    </row>
    <row r="66" spans="1:19" ht="12.75" customHeight="1">
      <c r="A66" s="324"/>
      <c r="B66" s="324"/>
      <c r="C66" s="324"/>
      <c r="D66" s="325" t="s">
        <v>866</v>
      </c>
      <c r="E66" s="175"/>
      <c r="F66" s="328">
        <v>4794</v>
      </c>
      <c r="G66" s="328">
        <v>3988</v>
      </c>
      <c r="H66" s="328">
        <v>5047</v>
      </c>
      <c r="I66" s="328">
        <v>5078</v>
      </c>
      <c r="J66" s="328">
        <v>4394</v>
      </c>
      <c r="K66" s="328"/>
      <c r="L66" s="328">
        <v>3982</v>
      </c>
      <c r="M66" s="328">
        <v>4295</v>
      </c>
      <c r="N66" s="328">
        <v>4211</v>
      </c>
      <c r="O66" s="328">
        <v>4511</v>
      </c>
      <c r="P66" s="328">
        <v>4510</v>
      </c>
      <c r="Q66" s="328">
        <v>4336</v>
      </c>
      <c r="R66" s="328">
        <v>4908</v>
      </c>
      <c r="S66" s="329">
        <v>4502</v>
      </c>
    </row>
    <row r="67" spans="1:19" ht="12.75" customHeight="1">
      <c r="A67" s="324"/>
      <c r="B67" s="324"/>
      <c r="C67" s="324"/>
      <c r="D67" s="325" t="s">
        <v>867</v>
      </c>
      <c r="E67" s="175"/>
      <c r="F67" s="328">
        <v>12189</v>
      </c>
      <c r="G67" s="328">
        <v>14383</v>
      </c>
      <c r="H67" s="328">
        <v>19441</v>
      </c>
      <c r="I67" s="328">
        <v>14689</v>
      </c>
      <c r="J67" s="328">
        <v>18636</v>
      </c>
      <c r="K67" s="328"/>
      <c r="L67" s="328">
        <v>15936</v>
      </c>
      <c r="M67" s="328">
        <v>19521</v>
      </c>
      <c r="N67" s="328">
        <v>31279</v>
      </c>
      <c r="O67" s="328">
        <v>14929</v>
      </c>
      <c r="P67" s="328">
        <v>20489</v>
      </c>
      <c r="Q67" s="328">
        <v>15452</v>
      </c>
      <c r="R67" s="328">
        <v>28255</v>
      </c>
      <c r="S67" s="329">
        <v>18542</v>
      </c>
    </row>
    <row r="68" spans="1:19" s="182" customFormat="1" ht="12.75" customHeight="1">
      <c r="A68" s="230"/>
      <c r="B68" s="320"/>
      <c r="C68" s="705" t="s">
        <v>868</v>
      </c>
      <c r="D68" s="705"/>
      <c r="E68" s="245"/>
      <c r="F68" s="330">
        <v>83112</v>
      </c>
      <c r="G68" s="330">
        <v>54789</v>
      </c>
      <c r="H68" s="330">
        <v>80958</v>
      </c>
      <c r="I68" s="330">
        <v>75898</v>
      </c>
      <c r="J68" s="330">
        <v>83071</v>
      </c>
      <c r="K68" s="330"/>
      <c r="L68" s="330">
        <v>50270</v>
      </c>
      <c r="M68" s="330">
        <v>68406</v>
      </c>
      <c r="N68" s="330">
        <v>85077</v>
      </c>
      <c r="O68" s="330">
        <v>75096</v>
      </c>
      <c r="P68" s="330">
        <v>84313</v>
      </c>
      <c r="Q68" s="330">
        <v>84077</v>
      </c>
      <c r="R68" s="330">
        <v>108233</v>
      </c>
      <c r="S68" s="329">
        <v>77082</v>
      </c>
    </row>
    <row r="69" spans="1:19" ht="12.75" customHeight="1">
      <c r="A69" s="324"/>
      <c r="B69" s="324"/>
      <c r="C69" s="324"/>
      <c r="D69" s="325" t="s">
        <v>391</v>
      </c>
      <c r="E69" s="175"/>
      <c r="F69" s="328">
        <v>19794</v>
      </c>
      <c r="G69" s="328">
        <v>16910</v>
      </c>
      <c r="H69" s="328">
        <v>25740</v>
      </c>
      <c r="I69" s="328">
        <v>22988</v>
      </c>
      <c r="J69" s="328">
        <v>21280</v>
      </c>
      <c r="K69" s="328"/>
      <c r="L69" s="328">
        <v>19144</v>
      </c>
      <c r="M69" s="328">
        <v>21997</v>
      </c>
      <c r="N69" s="328">
        <v>23864</v>
      </c>
      <c r="O69" s="328">
        <v>20688</v>
      </c>
      <c r="P69" s="328">
        <v>22469</v>
      </c>
      <c r="Q69" s="328">
        <v>24513</v>
      </c>
      <c r="R69" s="328">
        <v>25168</v>
      </c>
      <c r="S69" s="329">
        <v>21727</v>
      </c>
    </row>
    <row r="70" spans="1:19" ht="12.75" customHeight="1">
      <c r="A70" s="324"/>
      <c r="B70" s="324"/>
      <c r="C70" s="324"/>
      <c r="D70" s="325" t="s">
        <v>869</v>
      </c>
      <c r="E70" s="175"/>
      <c r="F70" s="328">
        <v>20730</v>
      </c>
      <c r="G70" s="328">
        <v>15581</v>
      </c>
      <c r="H70" s="328">
        <v>17404</v>
      </c>
      <c r="I70" s="328">
        <v>19003</v>
      </c>
      <c r="J70" s="328">
        <v>14871</v>
      </c>
      <c r="K70" s="328"/>
      <c r="L70" s="328">
        <v>11985</v>
      </c>
      <c r="M70" s="328">
        <v>14685</v>
      </c>
      <c r="N70" s="328">
        <v>15441</v>
      </c>
      <c r="O70" s="328">
        <v>12812</v>
      </c>
      <c r="P70" s="328">
        <v>19496</v>
      </c>
      <c r="Q70" s="328">
        <v>22877</v>
      </c>
      <c r="R70" s="328">
        <v>29111</v>
      </c>
      <c r="S70" s="329">
        <v>16906</v>
      </c>
    </row>
    <row r="71" spans="1:19" ht="12.75" customHeight="1">
      <c r="A71" s="324"/>
      <c r="B71" s="324"/>
      <c r="C71" s="324"/>
      <c r="D71" s="325" t="s">
        <v>453</v>
      </c>
      <c r="E71" s="175"/>
      <c r="F71" s="328">
        <v>39148</v>
      </c>
      <c r="G71" s="328">
        <v>19445</v>
      </c>
      <c r="H71" s="328">
        <v>28247</v>
      </c>
      <c r="I71" s="328">
        <v>20716</v>
      </c>
      <c r="J71" s="328">
        <v>36279</v>
      </c>
      <c r="K71" s="328"/>
      <c r="L71" s="328">
        <v>16568</v>
      </c>
      <c r="M71" s="328">
        <v>27720</v>
      </c>
      <c r="N71" s="328">
        <v>41570</v>
      </c>
      <c r="O71" s="328">
        <v>28972</v>
      </c>
      <c r="P71" s="328">
        <v>23065</v>
      </c>
      <c r="Q71" s="328">
        <v>26701</v>
      </c>
      <c r="R71" s="328">
        <v>40156</v>
      </c>
      <c r="S71" s="329">
        <v>29546</v>
      </c>
    </row>
    <row r="72" spans="1:19" ht="12.75" customHeight="1">
      <c r="A72" s="324"/>
      <c r="B72" s="324"/>
      <c r="C72" s="324"/>
      <c r="D72" s="325" t="s">
        <v>454</v>
      </c>
      <c r="E72" s="175"/>
      <c r="F72" s="328">
        <v>3440</v>
      </c>
      <c r="G72" s="328">
        <v>2853</v>
      </c>
      <c r="H72" s="328">
        <v>9568</v>
      </c>
      <c r="I72" s="328">
        <v>13192</v>
      </c>
      <c r="J72" s="328">
        <v>10642</v>
      </c>
      <c r="K72" s="328"/>
      <c r="L72" s="328">
        <v>2573</v>
      </c>
      <c r="M72" s="328">
        <v>4003</v>
      </c>
      <c r="N72" s="328">
        <v>4201</v>
      </c>
      <c r="O72" s="328">
        <v>12625</v>
      </c>
      <c r="P72" s="328">
        <v>19283</v>
      </c>
      <c r="Q72" s="328">
        <v>9986</v>
      </c>
      <c r="R72" s="328">
        <v>13798</v>
      </c>
      <c r="S72" s="329">
        <v>8903</v>
      </c>
    </row>
    <row r="73" spans="1:19" s="182" customFormat="1" ht="12.75" customHeight="1">
      <c r="A73" s="230"/>
      <c r="B73" s="705" t="s">
        <v>870</v>
      </c>
      <c r="C73" s="705"/>
      <c r="D73" s="705"/>
      <c r="E73" s="245"/>
      <c r="F73" s="330">
        <v>7069</v>
      </c>
      <c r="G73" s="330">
        <v>5566</v>
      </c>
      <c r="H73" s="330">
        <v>6608</v>
      </c>
      <c r="I73" s="330">
        <v>6703</v>
      </c>
      <c r="J73" s="330">
        <v>7601</v>
      </c>
      <c r="K73" s="415"/>
      <c r="L73" s="330">
        <v>5736</v>
      </c>
      <c r="M73" s="330">
        <v>9863</v>
      </c>
      <c r="N73" s="330">
        <v>9162</v>
      </c>
      <c r="O73" s="330">
        <v>5455</v>
      </c>
      <c r="P73" s="330">
        <v>5427</v>
      </c>
      <c r="Q73" s="330">
        <v>10231</v>
      </c>
      <c r="R73" s="330">
        <v>19219</v>
      </c>
      <c r="S73" s="329">
        <v>8150</v>
      </c>
    </row>
    <row r="74" spans="1:19" s="182" customFormat="1" ht="12.75" customHeight="1">
      <c r="A74" s="230"/>
      <c r="B74" s="705" t="s">
        <v>871</v>
      </c>
      <c r="C74" s="705"/>
      <c r="D74" s="705"/>
      <c r="E74" s="245"/>
      <c r="F74" s="330">
        <v>20.3</v>
      </c>
      <c r="G74" s="330">
        <v>20.4</v>
      </c>
      <c r="H74" s="330">
        <v>21.3</v>
      </c>
      <c r="I74" s="330">
        <v>22</v>
      </c>
      <c r="J74" s="330">
        <v>22.1</v>
      </c>
      <c r="K74" s="415"/>
      <c r="L74" s="330">
        <v>25.3</v>
      </c>
      <c r="M74" s="330">
        <v>22.5</v>
      </c>
      <c r="N74" s="330">
        <v>16.1</v>
      </c>
      <c r="O74" s="330">
        <v>23</v>
      </c>
      <c r="P74" s="330">
        <v>22.9</v>
      </c>
      <c r="Q74" s="330">
        <v>21</v>
      </c>
      <c r="R74" s="330">
        <v>22.5</v>
      </c>
      <c r="S74" s="332">
        <f>S13/S12*100</f>
        <v>21.381377020613726</v>
      </c>
    </row>
    <row r="75" spans="1:19" ht="10.5" customHeight="1" thickBot="1">
      <c r="A75" s="326"/>
      <c r="B75" s="326"/>
      <c r="C75" s="326"/>
      <c r="D75" s="327"/>
      <c r="E75" s="247"/>
      <c r="F75" s="221"/>
      <c r="G75" s="200"/>
      <c r="H75" s="200"/>
      <c r="I75" s="200"/>
      <c r="J75" s="200"/>
      <c r="K75" s="186"/>
      <c r="L75" s="200"/>
      <c r="M75" s="200"/>
      <c r="N75" s="200"/>
      <c r="O75" s="200"/>
      <c r="P75" s="200"/>
      <c r="Q75" s="200"/>
      <c r="R75" s="200"/>
      <c r="S75" s="200"/>
    </row>
    <row r="76" spans="1:19" s="83" customFormat="1" ht="14.25">
      <c r="A76" s="416" t="s">
        <v>349</v>
      </c>
      <c r="B76" s="416"/>
      <c r="C76" s="416"/>
      <c r="D76" s="416"/>
      <c r="E76" s="416"/>
      <c r="F76" s="416"/>
      <c r="G76" s="416"/>
      <c r="H76" s="416"/>
      <c r="I76" s="416"/>
      <c r="J76" s="416"/>
      <c r="K76" s="417"/>
      <c r="L76" s="416"/>
      <c r="M76" s="416"/>
      <c r="N76" s="416"/>
      <c r="O76" s="416"/>
      <c r="P76" s="416"/>
      <c r="Q76" s="416"/>
      <c r="R76" s="416"/>
      <c r="S76" s="416"/>
    </row>
    <row r="77" s="83" customFormat="1" ht="14.25">
      <c r="A77" s="83" t="s">
        <v>964</v>
      </c>
    </row>
    <row r="78" spans="1:5" ht="17.25">
      <c r="A78" s="242" t="s">
        <v>963</v>
      </c>
      <c r="B78" s="242"/>
      <c r="C78" s="242"/>
      <c r="D78" s="242"/>
      <c r="E78" s="242"/>
    </row>
  </sheetData>
  <mergeCells count="30">
    <mergeCell ref="B73:D73"/>
    <mergeCell ref="B74:D74"/>
    <mergeCell ref="A4:E6"/>
    <mergeCell ref="C55:D55"/>
    <mergeCell ref="C59:D59"/>
    <mergeCell ref="C63:D63"/>
    <mergeCell ref="C68:D68"/>
    <mergeCell ref="C29:D29"/>
    <mergeCell ref="C34:D34"/>
    <mergeCell ref="C41:D41"/>
    <mergeCell ref="C50:D50"/>
    <mergeCell ref="B11:D11"/>
    <mergeCell ref="B12:D12"/>
    <mergeCell ref="C13:D13"/>
    <mergeCell ref="C26:D26"/>
    <mergeCell ref="S4:S6"/>
    <mergeCell ref="B8:D8"/>
    <mergeCell ref="B9:D9"/>
    <mergeCell ref="B10:D10"/>
    <mergeCell ref="O4:O6"/>
    <mergeCell ref="P4:P6"/>
    <mergeCell ref="Q4:Q6"/>
    <mergeCell ref="R4:R6"/>
    <mergeCell ref="J4:J6"/>
    <mergeCell ref="L4:L6"/>
    <mergeCell ref="M4:M6"/>
    <mergeCell ref="N4:N6"/>
    <mergeCell ref="G4:G6"/>
    <mergeCell ref="H4:H6"/>
    <mergeCell ref="I4:I6"/>
  </mergeCells>
  <printOptions/>
  <pageMargins left="0.5118110236220472" right="0.5118110236220472" top="0.31496062992125984" bottom="0.1968503937007874" header="0.5118110236220472" footer="0.5118110236220472"/>
  <pageSetup horizontalDpi="600" verticalDpi="600" orientation="portrait" paperSize="9" scale="85" r:id="rId1"/>
  <colBreaks count="1" manualBreakCount="1">
    <brk id="11" max="76" man="1"/>
  </colBreaks>
</worksheet>
</file>

<file path=xl/worksheets/sheet13.xml><?xml version="1.0" encoding="utf-8"?>
<worksheet xmlns="http://schemas.openxmlformats.org/spreadsheetml/2006/main" xmlns:r="http://schemas.openxmlformats.org/officeDocument/2006/relationships">
  <sheetPr>
    <tabColor indexed="48"/>
  </sheetPr>
  <dimension ref="A1:X91"/>
  <sheetViews>
    <sheetView showGridLines="0" zoomScale="90" zoomScaleNormal="90" zoomScaleSheetLayoutView="75" workbookViewId="0" topLeftCell="A1">
      <pane xSplit="10" ySplit="5" topLeftCell="K11" activePane="bottomRight" state="frozen"/>
      <selection pane="topLeft" activeCell="A1" sqref="A1:L1"/>
      <selection pane="topRight" activeCell="A1" sqref="A1:L1"/>
      <selection pane="bottomLeft" activeCell="A1" sqref="A1:L1"/>
      <selection pane="bottomRight" activeCell="O37" sqref="O37"/>
    </sheetView>
  </sheetViews>
  <sheetFormatPr defaultColWidth="8.796875" defaultRowHeight="14.25"/>
  <cols>
    <col min="1" max="1" width="2.3984375" style="152" customWidth="1"/>
    <col min="2" max="3" width="1.69921875" style="168" customWidth="1"/>
    <col min="4" max="4" width="1.4921875" style="168" customWidth="1"/>
    <col min="5" max="7" width="1.69921875" style="168" customWidth="1"/>
    <col min="8" max="8" width="17.09765625" style="168" customWidth="1"/>
    <col min="9" max="9" width="6" style="168" customWidth="1"/>
    <col min="10" max="10" width="2.3984375" style="152" customWidth="1"/>
    <col min="11" max="15" width="13.69921875" style="152" customWidth="1"/>
    <col min="16" max="16" width="4.59765625" style="152" customWidth="1"/>
    <col min="17" max="24" width="13.3984375" style="152" customWidth="1"/>
    <col min="25" max="25" width="11.3984375" style="152" customWidth="1"/>
    <col min="26" max="26" width="31.3984375" style="152" customWidth="1"/>
    <col min="27" max="31" width="13.3984375" style="152" customWidth="1"/>
    <col min="32" max="32" width="11.3984375" style="152" customWidth="1"/>
    <col min="33" max="40" width="13.3984375" style="152" customWidth="1"/>
    <col min="41" max="16384" width="11.3984375" style="152" customWidth="1"/>
  </cols>
  <sheetData>
    <row r="1" spans="1:17" ht="25.5">
      <c r="A1" s="149"/>
      <c r="B1" s="150"/>
      <c r="C1" s="150"/>
      <c r="D1" s="150"/>
      <c r="E1" s="150"/>
      <c r="F1" s="150"/>
      <c r="G1" s="150"/>
      <c r="H1" s="149" t="s">
        <v>977</v>
      </c>
      <c r="I1" s="150"/>
      <c r="J1" s="151"/>
      <c r="Q1" s="149"/>
    </row>
    <row r="2" ht="13.5">
      <c r="P2" s="156"/>
    </row>
    <row r="3" spans="1:24" ht="18" thickBot="1">
      <c r="A3" s="153" t="s">
        <v>311</v>
      </c>
      <c r="B3" s="154"/>
      <c r="C3" s="154"/>
      <c r="D3" s="154"/>
      <c r="E3" s="154"/>
      <c r="F3" s="154"/>
      <c r="G3" s="154"/>
      <c r="H3" s="154"/>
      <c r="I3" s="154"/>
      <c r="J3" s="153"/>
      <c r="K3" s="434"/>
      <c r="L3" s="434"/>
      <c r="M3" s="434"/>
      <c r="N3" s="434"/>
      <c r="O3" s="434"/>
      <c r="P3" s="156"/>
      <c r="Q3" s="156"/>
      <c r="R3" s="155"/>
      <c r="S3" s="155"/>
      <c r="T3" s="155"/>
      <c r="U3" s="155"/>
      <c r="V3" s="155"/>
      <c r="W3" s="155"/>
      <c r="X3" s="157" t="s">
        <v>312</v>
      </c>
    </row>
    <row r="4" spans="1:24" ht="17.25" customHeight="1">
      <c r="A4" s="727" t="s">
        <v>978</v>
      </c>
      <c r="B4" s="727"/>
      <c r="C4" s="727"/>
      <c r="D4" s="727"/>
      <c r="E4" s="727"/>
      <c r="F4" s="727"/>
      <c r="G4" s="727"/>
      <c r="H4" s="727"/>
      <c r="I4" s="727"/>
      <c r="J4" s="716"/>
      <c r="K4" s="158" t="s">
        <v>839</v>
      </c>
      <c r="L4" s="712" t="s">
        <v>979</v>
      </c>
      <c r="M4" s="712" t="s">
        <v>980</v>
      </c>
      <c r="N4" s="712" t="s">
        <v>981</v>
      </c>
      <c r="O4" s="714" t="s">
        <v>982</v>
      </c>
      <c r="P4" s="400"/>
      <c r="Q4" s="716" t="s">
        <v>313</v>
      </c>
      <c r="R4" s="712" t="s">
        <v>314</v>
      </c>
      <c r="S4" s="712" t="s">
        <v>315</v>
      </c>
      <c r="T4" s="712" t="s">
        <v>316</v>
      </c>
      <c r="U4" s="712" t="s">
        <v>317</v>
      </c>
      <c r="V4" s="712" t="s">
        <v>318</v>
      </c>
      <c r="W4" s="712" t="s">
        <v>319</v>
      </c>
      <c r="X4" s="714" t="s">
        <v>320</v>
      </c>
    </row>
    <row r="5" spans="1:24" s="159" customFormat="1" ht="17.25">
      <c r="A5" s="728"/>
      <c r="B5" s="728"/>
      <c r="C5" s="728"/>
      <c r="D5" s="728"/>
      <c r="E5" s="728"/>
      <c r="F5" s="728"/>
      <c r="G5" s="728"/>
      <c r="H5" s="728"/>
      <c r="I5" s="728"/>
      <c r="J5" s="717"/>
      <c r="K5" s="401" t="s">
        <v>983</v>
      </c>
      <c r="L5" s="713"/>
      <c r="M5" s="713"/>
      <c r="N5" s="713"/>
      <c r="O5" s="715"/>
      <c r="P5" s="400"/>
      <c r="Q5" s="717"/>
      <c r="R5" s="713"/>
      <c r="S5" s="713"/>
      <c r="T5" s="713"/>
      <c r="U5" s="713"/>
      <c r="V5" s="713"/>
      <c r="W5" s="713"/>
      <c r="X5" s="715"/>
    </row>
    <row r="6" spans="1:16" ht="6.75" customHeight="1">
      <c r="A6" s="435"/>
      <c r="B6" s="436"/>
      <c r="C6" s="436"/>
      <c r="D6" s="436"/>
      <c r="E6" s="436"/>
      <c r="F6" s="436"/>
      <c r="G6" s="436"/>
      <c r="H6" s="436"/>
      <c r="I6" s="436"/>
      <c r="J6" s="437"/>
      <c r="K6" s="438"/>
      <c r="L6" s="439"/>
      <c r="M6" s="439"/>
      <c r="N6" s="439"/>
      <c r="O6" s="439"/>
      <c r="P6" s="156"/>
    </row>
    <row r="7" spans="1:24" ht="12.75" customHeight="1">
      <c r="A7" s="439"/>
      <c r="B7" s="718" t="s">
        <v>879</v>
      </c>
      <c r="C7" s="718"/>
      <c r="D7" s="718"/>
      <c r="E7" s="718"/>
      <c r="F7" s="718"/>
      <c r="G7" s="718"/>
      <c r="H7" s="718"/>
      <c r="I7" s="718"/>
      <c r="J7" s="440"/>
      <c r="K7" s="328">
        <v>51</v>
      </c>
      <c r="L7" s="328">
        <v>51</v>
      </c>
      <c r="M7" s="328">
        <v>53</v>
      </c>
      <c r="N7" s="328">
        <v>53</v>
      </c>
      <c r="O7" s="328">
        <v>51</v>
      </c>
      <c r="P7" s="413"/>
      <c r="Q7" s="328">
        <v>49</v>
      </c>
      <c r="R7" s="328">
        <v>47</v>
      </c>
      <c r="S7" s="328">
        <v>48</v>
      </c>
      <c r="T7" s="328">
        <v>49</v>
      </c>
      <c r="U7" s="328">
        <v>48</v>
      </c>
      <c r="V7" s="328">
        <v>49</v>
      </c>
      <c r="W7" s="328">
        <v>54</v>
      </c>
      <c r="X7" s="328">
        <v>50</v>
      </c>
    </row>
    <row r="8" spans="1:24" s="160" customFormat="1" ht="12.75" customHeight="1">
      <c r="A8" s="441"/>
      <c r="B8" s="721" t="s">
        <v>880</v>
      </c>
      <c r="C8" s="721"/>
      <c r="D8" s="721"/>
      <c r="E8" s="721"/>
      <c r="F8" s="721"/>
      <c r="G8" s="721"/>
      <c r="H8" s="721"/>
      <c r="I8" s="726"/>
      <c r="J8" s="442"/>
      <c r="K8" s="339">
        <v>3.33</v>
      </c>
      <c r="L8" s="339">
        <v>3.37</v>
      </c>
      <c r="M8" s="339">
        <v>3.28</v>
      </c>
      <c r="N8" s="339">
        <v>3.34</v>
      </c>
      <c r="O8" s="339">
        <v>3.25</v>
      </c>
      <c r="P8" s="418"/>
      <c r="Q8" s="339">
        <v>3.43</v>
      </c>
      <c r="R8" s="339">
        <v>3.47</v>
      </c>
      <c r="S8" s="339">
        <v>3.4</v>
      </c>
      <c r="T8" s="339">
        <v>3.47</v>
      </c>
      <c r="U8" s="339">
        <v>3.38</v>
      </c>
      <c r="V8" s="339">
        <v>3.37</v>
      </c>
      <c r="W8" s="339">
        <v>3.28</v>
      </c>
      <c r="X8" s="339">
        <v>3.36</v>
      </c>
    </row>
    <row r="9" spans="1:24" s="160" customFormat="1" ht="12.75" customHeight="1">
      <c r="A9" s="441"/>
      <c r="B9" s="721" t="s">
        <v>881</v>
      </c>
      <c r="C9" s="721"/>
      <c r="D9" s="721"/>
      <c r="E9" s="721"/>
      <c r="F9" s="721"/>
      <c r="G9" s="721"/>
      <c r="H9" s="721"/>
      <c r="I9" s="726"/>
      <c r="J9" s="442"/>
      <c r="K9" s="339">
        <v>1.39</v>
      </c>
      <c r="L9" s="339">
        <v>1.41</v>
      </c>
      <c r="M9" s="339">
        <v>1.32</v>
      </c>
      <c r="N9" s="339">
        <v>1.3</v>
      </c>
      <c r="O9" s="339">
        <v>1.24</v>
      </c>
      <c r="P9" s="418"/>
      <c r="Q9" s="339">
        <v>1.24</v>
      </c>
      <c r="R9" s="339">
        <v>1.28</v>
      </c>
      <c r="S9" s="339">
        <v>1.38</v>
      </c>
      <c r="T9" s="339">
        <v>1.43</v>
      </c>
      <c r="U9" s="339">
        <v>1.48</v>
      </c>
      <c r="V9" s="339">
        <v>1.51</v>
      </c>
      <c r="W9" s="339">
        <v>1.52</v>
      </c>
      <c r="X9" s="339">
        <v>1.37</v>
      </c>
    </row>
    <row r="10" spans="1:24" s="160" customFormat="1" ht="12.75" customHeight="1">
      <c r="A10" s="441"/>
      <c r="B10" s="721" t="s">
        <v>882</v>
      </c>
      <c r="C10" s="721"/>
      <c r="D10" s="721"/>
      <c r="E10" s="721"/>
      <c r="F10" s="721"/>
      <c r="G10" s="721"/>
      <c r="H10" s="721"/>
      <c r="I10" s="726"/>
      <c r="J10" s="442"/>
      <c r="K10" s="339">
        <v>43.3</v>
      </c>
      <c r="L10" s="339">
        <v>41.3</v>
      </c>
      <c r="M10" s="339">
        <v>42.2</v>
      </c>
      <c r="N10" s="339">
        <v>42.5</v>
      </c>
      <c r="O10" s="339">
        <v>42.2</v>
      </c>
      <c r="P10" s="418"/>
      <c r="Q10" s="339">
        <v>41.8</v>
      </c>
      <c r="R10" s="339">
        <v>42.5</v>
      </c>
      <c r="S10" s="339">
        <v>45.5</v>
      </c>
      <c r="T10" s="339">
        <v>44.6</v>
      </c>
      <c r="U10" s="339">
        <v>44.8</v>
      </c>
      <c r="V10" s="339">
        <v>44.4</v>
      </c>
      <c r="W10" s="339">
        <v>43.9</v>
      </c>
      <c r="X10" s="339">
        <v>43.3</v>
      </c>
    </row>
    <row r="11" spans="1:24" s="160" customFormat="1" ht="6.75" customHeight="1">
      <c r="A11" s="441"/>
      <c r="B11" s="424"/>
      <c r="C11" s="424"/>
      <c r="D11" s="424"/>
      <c r="E11" s="424"/>
      <c r="F11" s="424"/>
      <c r="G11" s="424"/>
      <c r="H11" s="424"/>
      <c r="I11" s="425"/>
      <c r="J11" s="442"/>
      <c r="K11" s="443"/>
      <c r="L11" s="444"/>
      <c r="M11" s="444"/>
      <c r="N11" s="444"/>
      <c r="O11" s="444"/>
      <c r="P11" s="419"/>
      <c r="Q11" s="335"/>
      <c r="R11" s="335"/>
      <c r="S11" s="335"/>
      <c r="T11" s="335"/>
      <c r="U11" s="335"/>
      <c r="V11" s="335"/>
      <c r="W11" s="335"/>
      <c r="X11" s="335"/>
    </row>
    <row r="12" spans="2:24" s="151" customFormat="1" ht="12.75" customHeight="1">
      <c r="B12" s="718" t="s">
        <v>872</v>
      </c>
      <c r="C12" s="718"/>
      <c r="D12" s="718"/>
      <c r="E12" s="718"/>
      <c r="F12" s="718"/>
      <c r="G12" s="718"/>
      <c r="H12" s="718"/>
      <c r="I12" s="722"/>
      <c r="J12" s="161"/>
      <c r="K12" s="330">
        <v>869931</v>
      </c>
      <c r="L12" s="330">
        <v>886715</v>
      </c>
      <c r="M12" s="330">
        <v>878662</v>
      </c>
      <c r="N12" s="330">
        <v>1395550</v>
      </c>
      <c r="O12" s="330">
        <v>924210</v>
      </c>
      <c r="P12" s="415"/>
      <c r="Q12" s="330">
        <v>1102202</v>
      </c>
      <c r="R12" s="330">
        <v>1183748</v>
      </c>
      <c r="S12" s="330">
        <v>1054468</v>
      </c>
      <c r="T12" s="330">
        <v>991181</v>
      </c>
      <c r="U12" s="330">
        <v>938425</v>
      </c>
      <c r="V12" s="330">
        <v>958586</v>
      </c>
      <c r="W12" s="330">
        <v>2494572</v>
      </c>
      <c r="X12" s="330">
        <v>1139854</v>
      </c>
    </row>
    <row r="13" spans="2:24" s="151" customFormat="1" ht="12.75" customHeight="1">
      <c r="B13" s="423"/>
      <c r="C13" s="718" t="s">
        <v>873</v>
      </c>
      <c r="D13" s="718"/>
      <c r="E13" s="718"/>
      <c r="F13" s="718"/>
      <c r="G13" s="718"/>
      <c r="H13" s="718"/>
      <c r="I13" s="722"/>
      <c r="J13" s="161"/>
      <c r="K13" s="330">
        <v>431051</v>
      </c>
      <c r="L13" s="330">
        <v>429650</v>
      </c>
      <c r="M13" s="330">
        <v>434963</v>
      </c>
      <c r="N13" s="330">
        <v>494169</v>
      </c>
      <c r="O13" s="330">
        <v>453637</v>
      </c>
      <c r="P13" s="415"/>
      <c r="Q13" s="330">
        <v>704851</v>
      </c>
      <c r="R13" s="330">
        <v>706169</v>
      </c>
      <c r="S13" s="330">
        <v>522125</v>
      </c>
      <c r="T13" s="330">
        <v>502505</v>
      </c>
      <c r="U13" s="330">
        <v>511831</v>
      </c>
      <c r="V13" s="330">
        <v>504437</v>
      </c>
      <c r="W13" s="330">
        <v>1108623</v>
      </c>
      <c r="X13" s="330">
        <v>567001</v>
      </c>
    </row>
    <row r="14" spans="2:24" s="151" customFormat="1" ht="12.75" customHeight="1">
      <c r="B14" s="426"/>
      <c r="C14" s="426"/>
      <c r="D14" s="724" t="s">
        <v>883</v>
      </c>
      <c r="E14" s="724"/>
      <c r="F14" s="724"/>
      <c r="G14" s="724"/>
      <c r="H14" s="724"/>
      <c r="I14" s="725"/>
      <c r="J14" s="161"/>
      <c r="K14" s="328">
        <v>419299</v>
      </c>
      <c r="L14" s="328">
        <v>423821</v>
      </c>
      <c r="M14" s="328">
        <v>424740</v>
      </c>
      <c r="N14" s="328">
        <v>471736</v>
      </c>
      <c r="O14" s="328">
        <v>445427</v>
      </c>
      <c r="P14" s="413"/>
      <c r="Q14" s="328">
        <v>703637</v>
      </c>
      <c r="R14" s="328">
        <v>700074</v>
      </c>
      <c r="S14" s="328">
        <v>519119</v>
      </c>
      <c r="T14" s="328">
        <v>497165</v>
      </c>
      <c r="U14" s="328">
        <v>510746</v>
      </c>
      <c r="V14" s="328">
        <v>496172</v>
      </c>
      <c r="W14" s="328">
        <v>1085726</v>
      </c>
      <c r="X14" s="328">
        <v>558139</v>
      </c>
    </row>
    <row r="15" spans="2:24" s="151" customFormat="1" ht="12.75" customHeight="1">
      <c r="B15" s="426"/>
      <c r="C15" s="426"/>
      <c r="D15" s="426"/>
      <c r="E15" s="724" t="s">
        <v>884</v>
      </c>
      <c r="F15" s="724"/>
      <c r="G15" s="724"/>
      <c r="H15" s="724"/>
      <c r="I15" s="725"/>
      <c r="J15" s="161"/>
      <c r="K15" s="328">
        <v>413428</v>
      </c>
      <c r="L15" s="328">
        <v>394662</v>
      </c>
      <c r="M15" s="328">
        <v>412954</v>
      </c>
      <c r="N15" s="328">
        <v>442503</v>
      </c>
      <c r="O15" s="328">
        <v>443200</v>
      </c>
      <c r="P15" s="413"/>
      <c r="Q15" s="328">
        <v>679019</v>
      </c>
      <c r="R15" s="328">
        <v>697074</v>
      </c>
      <c r="S15" s="328">
        <v>482068</v>
      </c>
      <c r="T15" s="328">
        <v>488484</v>
      </c>
      <c r="U15" s="328">
        <v>469964</v>
      </c>
      <c r="V15" s="328">
        <v>486874</v>
      </c>
      <c r="W15" s="328">
        <v>1050079</v>
      </c>
      <c r="X15" s="328">
        <v>538359</v>
      </c>
    </row>
    <row r="16" spans="1:24" ht="12.75" customHeight="1">
      <c r="A16" s="422"/>
      <c r="B16" s="427"/>
      <c r="C16" s="427"/>
      <c r="D16" s="427"/>
      <c r="E16" s="427"/>
      <c r="F16" s="719" t="s">
        <v>885</v>
      </c>
      <c r="G16" s="719"/>
      <c r="H16" s="719"/>
      <c r="I16" s="720"/>
      <c r="J16" s="445"/>
      <c r="K16" s="328">
        <v>355982</v>
      </c>
      <c r="L16" s="328">
        <v>329968</v>
      </c>
      <c r="M16" s="328">
        <v>357758</v>
      </c>
      <c r="N16" s="328">
        <v>389844</v>
      </c>
      <c r="O16" s="328">
        <v>380968</v>
      </c>
      <c r="P16" s="413"/>
      <c r="Q16" s="328">
        <v>639022</v>
      </c>
      <c r="R16" s="328">
        <v>629388</v>
      </c>
      <c r="S16" s="328">
        <v>423851</v>
      </c>
      <c r="T16" s="328">
        <v>416208</v>
      </c>
      <c r="U16" s="328">
        <v>405064</v>
      </c>
      <c r="V16" s="328">
        <v>395174</v>
      </c>
      <c r="W16" s="328">
        <v>887984</v>
      </c>
      <c r="X16" s="328">
        <v>467601</v>
      </c>
    </row>
    <row r="17" spans="1:24" ht="12.75" customHeight="1">
      <c r="A17" s="422"/>
      <c r="B17" s="427"/>
      <c r="C17" s="427"/>
      <c r="D17" s="427"/>
      <c r="E17" s="427"/>
      <c r="F17" s="427"/>
      <c r="G17" s="719" t="s">
        <v>886</v>
      </c>
      <c r="H17" s="719"/>
      <c r="I17" s="720"/>
      <c r="J17" s="445"/>
      <c r="K17" s="328">
        <v>336145</v>
      </c>
      <c r="L17" s="328">
        <v>328041</v>
      </c>
      <c r="M17" s="328">
        <v>348942</v>
      </c>
      <c r="N17" s="328">
        <v>381669</v>
      </c>
      <c r="O17" s="328">
        <v>376138</v>
      </c>
      <c r="P17" s="413"/>
      <c r="Q17" s="328">
        <v>375185</v>
      </c>
      <c r="R17" s="328">
        <v>401877</v>
      </c>
      <c r="S17" s="328">
        <v>404634</v>
      </c>
      <c r="T17" s="328">
        <v>415727</v>
      </c>
      <c r="U17" s="328">
        <v>401143</v>
      </c>
      <c r="V17" s="328">
        <v>394829</v>
      </c>
      <c r="W17" s="328">
        <v>384116</v>
      </c>
      <c r="X17" s="328">
        <v>379037</v>
      </c>
    </row>
    <row r="18" spans="1:24" ht="12.75" customHeight="1">
      <c r="A18" s="422"/>
      <c r="B18" s="427"/>
      <c r="C18" s="427"/>
      <c r="D18" s="427"/>
      <c r="E18" s="427"/>
      <c r="F18" s="427"/>
      <c r="G18" s="719" t="s">
        <v>887</v>
      </c>
      <c r="H18" s="719"/>
      <c r="I18" s="720"/>
      <c r="J18" s="445"/>
      <c r="K18" s="328">
        <v>1003</v>
      </c>
      <c r="L18" s="328">
        <v>1927</v>
      </c>
      <c r="M18" s="328">
        <v>1529</v>
      </c>
      <c r="N18" s="328">
        <v>4401</v>
      </c>
      <c r="O18" s="328">
        <v>909</v>
      </c>
      <c r="P18" s="413"/>
      <c r="Q18" s="328">
        <v>598</v>
      </c>
      <c r="R18" s="328">
        <v>2867</v>
      </c>
      <c r="S18" s="328">
        <v>1335</v>
      </c>
      <c r="T18" s="328">
        <v>481</v>
      </c>
      <c r="U18" s="328">
        <v>3921</v>
      </c>
      <c r="V18" s="328">
        <v>345</v>
      </c>
      <c r="W18" s="328">
        <v>1914</v>
      </c>
      <c r="X18" s="328">
        <v>1769</v>
      </c>
    </row>
    <row r="19" spans="1:24" ht="12.75" customHeight="1">
      <c r="A19" s="422"/>
      <c r="B19" s="427"/>
      <c r="C19" s="427"/>
      <c r="D19" s="427"/>
      <c r="E19" s="427"/>
      <c r="F19" s="427"/>
      <c r="G19" s="719" t="s">
        <v>888</v>
      </c>
      <c r="H19" s="719"/>
      <c r="I19" s="720"/>
      <c r="J19" s="445"/>
      <c r="K19" s="328">
        <v>18834</v>
      </c>
      <c r="L19" s="328">
        <v>0</v>
      </c>
      <c r="M19" s="328">
        <v>7286</v>
      </c>
      <c r="N19" s="328">
        <v>3774</v>
      </c>
      <c r="O19" s="328">
        <v>3922</v>
      </c>
      <c r="P19" s="413"/>
      <c r="Q19" s="328">
        <v>263239</v>
      </c>
      <c r="R19" s="328">
        <v>224643</v>
      </c>
      <c r="S19" s="328">
        <v>17882</v>
      </c>
      <c r="T19" s="328">
        <v>0</v>
      </c>
      <c r="U19" s="328">
        <v>0</v>
      </c>
      <c r="V19" s="328">
        <v>0</v>
      </c>
      <c r="W19" s="328">
        <v>501955</v>
      </c>
      <c r="X19" s="328">
        <v>86795</v>
      </c>
    </row>
    <row r="20" spans="1:24" ht="12.75" customHeight="1">
      <c r="A20" s="422"/>
      <c r="B20" s="427"/>
      <c r="C20" s="427"/>
      <c r="D20" s="427"/>
      <c r="E20" s="427"/>
      <c r="F20" s="719" t="s">
        <v>889</v>
      </c>
      <c r="G20" s="719"/>
      <c r="H20" s="719"/>
      <c r="I20" s="720"/>
      <c r="J20" s="445"/>
      <c r="K20" s="328">
        <v>51696</v>
      </c>
      <c r="L20" s="328">
        <v>59988</v>
      </c>
      <c r="M20" s="328">
        <v>50479</v>
      </c>
      <c r="N20" s="328">
        <v>47705</v>
      </c>
      <c r="O20" s="328">
        <v>53063</v>
      </c>
      <c r="P20" s="413"/>
      <c r="Q20" s="328">
        <v>34078</v>
      </c>
      <c r="R20" s="328">
        <v>58112</v>
      </c>
      <c r="S20" s="328">
        <v>37266</v>
      </c>
      <c r="T20" s="328">
        <v>52186</v>
      </c>
      <c r="U20" s="328">
        <v>40674</v>
      </c>
      <c r="V20" s="328">
        <v>72049</v>
      </c>
      <c r="W20" s="328">
        <v>142819</v>
      </c>
      <c r="X20" s="328">
        <v>58343</v>
      </c>
    </row>
    <row r="21" spans="1:24" ht="12.75" customHeight="1">
      <c r="A21" s="422"/>
      <c r="B21" s="427"/>
      <c r="C21" s="427"/>
      <c r="D21" s="427"/>
      <c r="E21" s="427"/>
      <c r="F21" s="719" t="s">
        <v>890</v>
      </c>
      <c r="G21" s="719"/>
      <c r="H21" s="719"/>
      <c r="I21" s="720"/>
      <c r="J21" s="445"/>
      <c r="K21" s="328">
        <v>5749</v>
      </c>
      <c r="L21" s="328">
        <v>4706</v>
      </c>
      <c r="M21" s="328">
        <v>4717</v>
      </c>
      <c r="N21" s="328">
        <v>4955</v>
      </c>
      <c r="O21" s="328">
        <v>9169</v>
      </c>
      <c r="P21" s="413"/>
      <c r="Q21" s="328">
        <v>5918</v>
      </c>
      <c r="R21" s="328">
        <v>9574</v>
      </c>
      <c r="S21" s="328">
        <v>20952</v>
      </c>
      <c r="T21" s="328">
        <v>20089</v>
      </c>
      <c r="U21" s="328">
        <v>24226</v>
      </c>
      <c r="V21" s="328">
        <v>19650</v>
      </c>
      <c r="W21" s="328">
        <v>19276</v>
      </c>
      <c r="X21" s="328">
        <v>12415</v>
      </c>
    </row>
    <row r="22" spans="2:24" s="151" customFormat="1" ht="12.75" customHeight="1">
      <c r="B22" s="426"/>
      <c r="C22" s="426"/>
      <c r="D22" s="426"/>
      <c r="E22" s="724" t="s">
        <v>891</v>
      </c>
      <c r="F22" s="724"/>
      <c r="G22" s="724"/>
      <c r="H22" s="724"/>
      <c r="I22" s="725"/>
      <c r="J22" s="161"/>
      <c r="K22" s="328">
        <v>1886</v>
      </c>
      <c r="L22" s="328">
        <v>1829</v>
      </c>
      <c r="M22" s="328">
        <v>563</v>
      </c>
      <c r="N22" s="328">
        <v>0</v>
      </c>
      <c r="O22" s="328">
        <v>0</v>
      </c>
      <c r="P22" s="413"/>
      <c r="Q22" s="328">
        <v>0</v>
      </c>
      <c r="R22" s="328">
        <v>0</v>
      </c>
      <c r="S22" s="328">
        <v>1042</v>
      </c>
      <c r="T22" s="328">
        <v>1020</v>
      </c>
      <c r="U22" s="328">
        <v>1943</v>
      </c>
      <c r="V22" s="328">
        <v>2082</v>
      </c>
      <c r="W22" s="328">
        <v>2379</v>
      </c>
      <c r="X22" s="328">
        <v>1062</v>
      </c>
    </row>
    <row r="23" spans="2:24" s="151" customFormat="1" ht="12.75" customHeight="1">
      <c r="B23" s="426"/>
      <c r="C23" s="426"/>
      <c r="D23" s="426"/>
      <c r="E23" s="724" t="s">
        <v>892</v>
      </c>
      <c r="F23" s="724"/>
      <c r="G23" s="724"/>
      <c r="H23" s="724"/>
      <c r="I23" s="725"/>
      <c r="J23" s="161"/>
      <c r="K23" s="328">
        <v>3985</v>
      </c>
      <c r="L23" s="328">
        <v>27330</v>
      </c>
      <c r="M23" s="328">
        <v>11223</v>
      </c>
      <c r="N23" s="328">
        <v>29232</v>
      </c>
      <c r="O23" s="328">
        <v>2227</v>
      </c>
      <c r="P23" s="413"/>
      <c r="Q23" s="328">
        <v>24618</v>
      </c>
      <c r="R23" s="328">
        <v>3001</v>
      </c>
      <c r="S23" s="328">
        <v>36009</v>
      </c>
      <c r="T23" s="328">
        <v>7661</v>
      </c>
      <c r="U23" s="328">
        <v>38839</v>
      </c>
      <c r="V23" s="328">
        <v>7216</v>
      </c>
      <c r="W23" s="328">
        <v>33267</v>
      </c>
      <c r="X23" s="328">
        <v>18717</v>
      </c>
    </row>
    <row r="24" spans="2:24" s="151" customFormat="1" ht="12.75" customHeight="1">
      <c r="B24" s="426"/>
      <c r="C24" s="426"/>
      <c r="D24" s="724" t="s">
        <v>893</v>
      </c>
      <c r="E24" s="724"/>
      <c r="F24" s="724"/>
      <c r="G24" s="724"/>
      <c r="H24" s="724"/>
      <c r="I24" s="725"/>
      <c r="J24" s="161"/>
      <c r="K24" s="328">
        <v>11752</v>
      </c>
      <c r="L24" s="328">
        <v>5829</v>
      </c>
      <c r="M24" s="328">
        <v>10223</v>
      </c>
      <c r="N24" s="328">
        <v>22433</v>
      </c>
      <c r="O24" s="328">
        <v>8210</v>
      </c>
      <c r="P24" s="413"/>
      <c r="Q24" s="328">
        <v>1214</v>
      </c>
      <c r="R24" s="328">
        <v>6095</v>
      </c>
      <c r="S24" s="328">
        <v>3006</v>
      </c>
      <c r="T24" s="328">
        <v>5339</v>
      </c>
      <c r="U24" s="328">
        <v>1085</v>
      </c>
      <c r="V24" s="328">
        <v>8265</v>
      </c>
      <c r="W24" s="328">
        <v>22897</v>
      </c>
      <c r="X24" s="328">
        <v>8862</v>
      </c>
    </row>
    <row r="25" spans="2:24" s="151" customFormat="1" ht="12.75" customHeight="1">
      <c r="B25" s="426"/>
      <c r="C25" s="718" t="s">
        <v>874</v>
      </c>
      <c r="D25" s="718"/>
      <c r="E25" s="718"/>
      <c r="F25" s="718"/>
      <c r="G25" s="718"/>
      <c r="H25" s="718"/>
      <c r="I25" s="722"/>
      <c r="J25" s="161"/>
      <c r="K25" s="330">
        <v>364707</v>
      </c>
      <c r="L25" s="330">
        <v>398653</v>
      </c>
      <c r="M25" s="330">
        <v>374666</v>
      </c>
      <c r="N25" s="330">
        <v>838399</v>
      </c>
      <c r="O25" s="330">
        <v>411319</v>
      </c>
      <c r="P25" s="415"/>
      <c r="Q25" s="330">
        <v>349438</v>
      </c>
      <c r="R25" s="330">
        <v>415825</v>
      </c>
      <c r="S25" s="330">
        <v>476980</v>
      </c>
      <c r="T25" s="330">
        <v>438085</v>
      </c>
      <c r="U25" s="330">
        <v>363217</v>
      </c>
      <c r="V25" s="330">
        <v>402781</v>
      </c>
      <c r="W25" s="330">
        <v>1324590</v>
      </c>
      <c r="X25" s="330">
        <v>513222</v>
      </c>
    </row>
    <row r="26" spans="1:24" ht="12.75" customHeight="1">
      <c r="A26" s="422"/>
      <c r="B26" s="427"/>
      <c r="C26" s="427"/>
      <c r="D26" s="719" t="s">
        <v>894</v>
      </c>
      <c r="E26" s="719"/>
      <c r="F26" s="719"/>
      <c r="G26" s="719"/>
      <c r="H26" s="719"/>
      <c r="I26" s="719"/>
      <c r="J26" s="445"/>
      <c r="K26" s="328">
        <v>333068</v>
      </c>
      <c r="L26" s="328">
        <v>387746</v>
      </c>
      <c r="M26" s="328">
        <v>353978</v>
      </c>
      <c r="N26" s="328">
        <v>823177</v>
      </c>
      <c r="O26" s="328">
        <v>388228</v>
      </c>
      <c r="P26" s="413"/>
      <c r="Q26" s="328">
        <v>332216</v>
      </c>
      <c r="R26" s="328">
        <v>391411</v>
      </c>
      <c r="S26" s="328">
        <v>438834</v>
      </c>
      <c r="T26" s="328">
        <v>374428</v>
      </c>
      <c r="U26" s="328">
        <v>342407</v>
      </c>
      <c r="V26" s="328">
        <v>380369</v>
      </c>
      <c r="W26" s="328">
        <v>809930</v>
      </c>
      <c r="X26" s="328">
        <v>446316</v>
      </c>
    </row>
    <row r="27" spans="1:24" ht="12.75" customHeight="1">
      <c r="A27" s="422"/>
      <c r="B27" s="427"/>
      <c r="C27" s="427"/>
      <c r="D27" s="719" t="s">
        <v>895</v>
      </c>
      <c r="E27" s="719"/>
      <c r="F27" s="719"/>
      <c r="G27" s="719"/>
      <c r="H27" s="719"/>
      <c r="I27" s="719"/>
      <c r="J27" s="445"/>
      <c r="K27" s="328">
        <v>2757</v>
      </c>
      <c r="L27" s="328">
        <v>0</v>
      </c>
      <c r="M27" s="328">
        <v>410</v>
      </c>
      <c r="N27" s="328">
        <v>410</v>
      </c>
      <c r="O27" s="328">
        <v>2484</v>
      </c>
      <c r="P27" s="413"/>
      <c r="Q27" s="328">
        <v>0</v>
      </c>
      <c r="R27" s="328">
        <v>0</v>
      </c>
      <c r="S27" s="328">
        <v>6896</v>
      </c>
      <c r="T27" s="328">
        <v>0</v>
      </c>
      <c r="U27" s="328">
        <v>1186</v>
      </c>
      <c r="V27" s="328">
        <v>4286</v>
      </c>
      <c r="W27" s="328">
        <v>2435</v>
      </c>
      <c r="X27" s="328">
        <v>1739</v>
      </c>
    </row>
    <row r="28" spans="1:24" ht="12.75" customHeight="1">
      <c r="A28" s="422"/>
      <c r="B28" s="427"/>
      <c r="C28" s="427"/>
      <c r="D28" s="719" t="s">
        <v>896</v>
      </c>
      <c r="E28" s="719"/>
      <c r="F28" s="719"/>
      <c r="G28" s="719"/>
      <c r="H28" s="719"/>
      <c r="I28" s="719"/>
      <c r="J28" s="445"/>
      <c r="K28" s="328">
        <v>0</v>
      </c>
      <c r="L28" s="328">
        <v>0</v>
      </c>
      <c r="M28" s="328">
        <v>0</v>
      </c>
      <c r="N28" s="328">
        <v>0</v>
      </c>
      <c r="O28" s="328">
        <v>0</v>
      </c>
      <c r="P28" s="413"/>
      <c r="Q28" s="328">
        <v>0</v>
      </c>
      <c r="R28" s="328">
        <v>0</v>
      </c>
      <c r="S28" s="328">
        <v>0</v>
      </c>
      <c r="T28" s="328">
        <v>0</v>
      </c>
      <c r="U28" s="328">
        <v>0</v>
      </c>
      <c r="V28" s="328">
        <v>0</v>
      </c>
      <c r="W28" s="328">
        <v>488889</v>
      </c>
      <c r="X28" s="328">
        <v>40741</v>
      </c>
    </row>
    <row r="29" spans="1:24" ht="12.75" customHeight="1">
      <c r="A29" s="422"/>
      <c r="B29" s="427"/>
      <c r="C29" s="427"/>
      <c r="D29" s="719" t="s">
        <v>897</v>
      </c>
      <c r="E29" s="719"/>
      <c r="F29" s="719"/>
      <c r="G29" s="719"/>
      <c r="H29" s="719"/>
      <c r="I29" s="719"/>
      <c r="J29" s="445"/>
      <c r="K29" s="328">
        <v>0</v>
      </c>
      <c r="L29" s="328">
        <v>0</v>
      </c>
      <c r="M29" s="328">
        <v>2132</v>
      </c>
      <c r="N29" s="328">
        <v>0</v>
      </c>
      <c r="O29" s="328">
        <v>0</v>
      </c>
      <c r="P29" s="413"/>
      <c r="Q29" s="328">
        <v>816</v>
      </c>
      <c r="R29" s="328">
        <v>2404</v>
      </c>
      <c r="S29" s="328">
        <v>3329</v>
      </c>
      <c r="T29" s="328">
        <v>0</v>
      </c>
      <c r="U29" s="328">
        <v>0</v>
      </c>
      <c r="V29" s="328">
        <v>0</v>
      </c>
      <c r="W29" s="328">
        <v>0</v>
      </c>
      <c r="X29" s="328">
        <v>723</v>
      </c>
    </row>
    <row r="30" spans="2:24" s="151" customFormat="1" ht="12.75" customHeight="1">
      <c r="B30" s="423"/>
      <c r="C30" s="718" t="s">
        <v>875</v>
      </c>
      <c r="D30" s="718"/>
      <c r="E30" s="718"/>
      <c r="F30" s="718"/>
      <c r="G30" s="718"/>
      <c r="H30" s="718"/>
      <c r="I30" s="722"/>
      <c r="J30" s="161"/>
      <c r="K30" s="340">
        <v>74173</v>
      </c>
      <c r="L30" s="340">
        <v>58412</v>
      </c>
      <c r="M30" s="340">
        <v>69034</v>
      </c>
      <c r="N30" s="340">
        <v>62982</v>
      </c>
      <c r="O30" s="340">
        <v>59254</v>
      </c>
      <c r="P30" s="340"/>
      <c r="Q30" s="340">
        <v>47913</v>
      </c>
      <c r="R30" s="340">
        <v>61753</v>
      </c>
      <c r="S30" s="340">
        <v>55363</v>
      </c>
      <c r="T30" s="340">
        <v>50591</v>
      </c>
      <c r="U30" s="340">
        <v>63377</v>
      </c>
      <c r="V30" s="340">
        <v>51369</v>
      </c>
      <c r="W30" s="340">
        <v>61360</v>
      </c>
      <c r="X30" s="340">
        <v>59632</v>
      </c>
    </row>
    <row r="31" spans="2:24" s="151" customFormat="1" ht="6.75" customHeight="1">
      <c r="B31" s="423"/>
      <c r="C31" s="423"/>
      <c r="D31" s="423"/>
      <c r="E31" s="423"/>
      <c r="F31" s="423"/>
      <c r="G31" s="423"/>
      <c r="H31" s="423"/>
      <c r="I31" s="425"/>
      <c r="J31" s="161"/>
      <c r="K31" s="336"/>
      <c r="L31" s="337"/>
      <c r="M31" s="337"/>
      <c r="N31" s="337"/>
      <c r="O31" s="337"/>
      <c r="P31" s="332"/>
      <c r="Q31" s="337"/>
      <c r="R31" s="337"/>
      <c r="S31" s="337"/>
      <c r="T31" s="337"/>
      <c r="U31" s="337"/>
      <c r="V31" s="337"/>
      <c r="W31" s="337"/>
      <c r="X31" s="337"/>
    </row>
    <row r="32" spans="2:24" s="151" customFormat="1" ht="13.5" customHeight="1">
      <c r="B32" s="718" t="s">
        <v>876</v>
      </c>
      <c r="C32" s="718"/>
      <c r="D32" s="718"/>
      <c r="E32" s="718"/>
      <c r="F32" s="718"/>
      <c r="G32" s="718"/>
      <c r="H32" s="718"/>
      <c r="I32" s="722"/>
      <c r="J32" s="161"/>
      <c r="K32" s="330">
        <v>869931</v>
      </c>
      <c r="L32" s="330">
        <v>886715</v>
      </c>
      <c r="M32" s="330">
        <v>878662</v>
      </c>
      <c r="N32" s="330">
        <v>1395550</v>
      </c>
      <c r="O32" s="330">
        <v>924210</v>
      </c>
      <c r="P32" s="415"/>
      <c r="Q32" s="330">
        <v>1102202</v>
      </c>
      <c r="R32" s="330">
        <v>1183748</v>
      </c>
      <c r="S32" s="330">
        <v>1054468</v>
      </c>
      <c r="T32" s="330">
        <v>991181</v>
      </c>
      <c r="U32" s="330">
        <v>938425</v>
      </c>
      <c r="V32" s="330">
        <v>958586</v>
      </c>
      <c r="W32" s="330">
        <v>2494572</v>
      </c>
      <c r="X32" s="330">
        <v>1139854</v>
      </c>
    </row>
    <row r="33" spans="2:24" s="151" customFormat="1" ht="13.5" customHeight="1">
      <c r="B33" s="423"/>
      <c r="C33" s="718" t="s">
        <v>877</v>
      </c>
      <c r="D33" s="718"/>
      <c r="E33" s="718"/>
      <c r="F33" s="718"/>
      <c r="G33" s="718"/>
      <c r="H33" s="718"/>
      <c r="I33" s="722"/>
      <c r="J33" s="161"/>
      <c r="K33" s="330">
        <v>371692</v>
      </c>
      <c r="L33" s="330">
        <v>394827</v>
      </c>
      <c r="M33" s="330">
        <v>385591</v>
      </c>
      <c r="N33" s="330">
        <v>395130</v>
      </c>
      <c r="O33" s="330">
        <v>444349</v>
      </c>
      <c r="P33" s="415"/>
      <c r="Q33" s="330">
        <v>376820</v>
      </c>
      <c r="R33" s="330">
        <v>446648</v>
      </c>
      <c r="S33" s="330">
        <v>502347</v>
      </c>
      <c r="T33" s="330">
        <v>471766</v>
      </c>
      <c r="U33" s="330">
        <v>411060</v>
      </c>
      <c r="V33" s="330">
        <v>434149</v>
      </c>
      <c r="W33" s="330">
        <v>571511</v>
      </c>
      <c r="X33" s="330">
        <v>433824</v>
      </c>
    </row>
    <row r="34" spans="2:24" s="151" customFormat="1" ht="13.5" customHeight="1">
      <c r="B34" s="423"/>
      <c r="C34" s="423"/>
      <c r="D34" s="718" t="s">
        <v>878</v>
      </c>
      <c r="E34" s="718"/>
      <c r="F34" s="718"/>
      <c r="G34" s="718"/>
      <c r="H34" s="718"/>
      <c r="I34" s="722"/>
      <c r="J34" s="161"/>
      <c r="K34" s="330">
        <v>308445</v>
      </c>
      <c r="L34" s="330">
        <v>334196</v>
      </c>
      <c r="M34" s="330">
        <v>317958</v>
      </c>
      <c r="N34" s="330">
        <v>318922</v>
      </c>
      <c r="O34" s="330">
        <v>334043</v>
      </c>
      <c r="P34" s="415"/>
      <c r="Q34" s="330">
        <v>269204</v>
      </c>
      <c r="R34" s="330">
        <v>336591</v>
      </c>
      <c r="S34" s="330">
        <v>429418</v>
      </c>
      <c r="T34" s="330">
        <v>384835</v>
      </c>
      <c r="U34" s="330">
        <v>334344</v>
      </c>
      <c r="V34" s="330">
        <v>358168</v>
      </c>
      <c r="W34" s="330">
        <v>403003</v>
      </c>
      <c r="X34" s="330">
        <v>344094</v>
      </c>
    </row>
    <row r="35" spans="2:24" s="151" customFormat="1" ht="13.5" customHeight="1">
      <c r="B35" s="426"/>
      <c r="C35" s="426"/>
      <c r="D35" s="426"/>
      <c r="E35" s="724" t="s">
        <v>898</v>
      </c>
      <c r="F35" s="724"/>
      <c r="G35" s="724"/>
      <c r="H35" s="724"/>
      <c r="I35" s="725"/>
      <c r="J35" s="161"/>
      <c r="K35" s="328">
        <v>60998</v>
      </c>
      <c r="L35" s="328">
        <v>59405</v>
      </c>
      <c r="M35" s="328">
        <v>64865</v>
      </c>
      <c r="N35" s="328">
        <v>63333</v>
      </c>
      <c r="O35" s="328">
        <v>67764</v>
      </c>
      <c r="P35" s="413"/>
      <c r="Q35" s="328">
        <v>63731</v>
      </c>
      <c r="R35" s="328">
        <v>68370</v>
      </c>
      <c r="S35" s="328">
        <v>67330</v>
      </c>
      <c r="T35" s="328">
        <v>73543</v>
      </c>
      <c r="U35" s="328">
        <v>71877</v>
      </c>
      <c r="V35" s="328">
        <v>65869</v>
      </c>
      <c r="W35" s="328">
        <v>76259</v>
      </c>
      <c r="X35" s="328">
        <v>66945</v>
      </c>
    </row>
    <row r="36" spans="1:24" ht="13.5" customHeight="1">
      <c r="A36" s="422"/>
      <c r="B36" s="427"/>
      <c r="C36" s="427"/>
      <c r="D36" s="427"/>
      <c r="E36" s="427"/>
      <c r="F36" s="719" t="s">
        <v>899</v>
      </c>
      <c r="G36" s="719"/>
      <c r="H36" s="719"/>
      <c r="I36" s="719"/>
      <c r="J36" s="445"/>
      <c r="K36" s="328">
        <v>5458</v>
      </c>
      <c r="L36" s="328">
        <v>5202</v>
      </c>
      <c r="M36" s="328">
        <v>5946</v>
      </c>
      <c r="N36" s="328">
        <v>6018</v>
      </c>
      <c r="O36" s="328">
        <v>6743</v>
      </c>
      <c r="P36" s="413"/>
      <c r="Q36" s="328">
        <v>6386</v>
      </c>
      <c r="R36" s="328">
        <v>7010</v>
      </c>
      <c r="S36" s="328">
        <v>6556</v>
      </c>
      <c r="T36" s="328">
        <v>7076</v>
      </c>
      <c r="U36" s="328">
        <v>7198</v>
      </c>
      <c r="V36" s="328">
        <v>5482</v>
      </c>
      <c r="W36" s="328">
        <v>6519</v>
      </c>
      <c r="X36" s="328">
        <v>6300</v>
      </c>
    </row>
    <row r="37" spans="1:24" ht="13.5" customHeight="1">
      <c r="A37" s="422"/>
      <c r="B37" s="427"/>
      <c r="C37" s="427"/>
      <c r="D37" s="427"/>
      <c r="E37" s="427"/>
      <c r="F37" s="719" t="s">
        <v>900</v>
      </c>
      <c r="G37" s="719"/>
      <c r="H37" s="719"/>
      <c r="I37" s="719"/>
      <c r="J37" s="445"/>
      <c r="K37" s="328">
        <v>4758</v>
      </c>
      <c r="L37" s="328">
        <v>4296</v>
      </c>
      <c r="M37" s="328">
        <v>5279</v>
      </c>
      <c r="N37" s="328">
        <v>5156</v>
      </c>
      <c r="O37" s="328">
        <v>5209</v>
      </c>
      <c r="P37" s="413"/>
      <c r="Q37" s="328">
        <v>4681</v>
      </c>
      <c r="R37" s="328">
        <v>5267</v>
      </c>
      <c r="S37" s="328">
        <v>4949</v>
      </c>
      <c r="T37" s="328">
        <v>5757</v>
      </c>
      <c r="U37" s="328">
        <v>6192</v>
      </c>
      <c r="V37" s="328">
        <v>5981</v>
      </c>
      <c r="W37" s="328">
        <v>7488</v>
      </c>
      <c r="X37" s="328">
        <v>5418</v>
      </c>
    </row>
    <row r="38" spans="1:24" ht="13.5" customHeight="1">
      <c r="A38" s="422"/>
      <c r="B38" s="427"/>
      <c r="C38" s="427"/>
      <c r="D38" s="427"/>
      <c r="E38" s="427"/>
      <c r="F38" s="719" t="s">
        <v>901</v>
      </c>
      <c r="G38" s="719"/>
      <c r="H38" s="719"/>
      <c r="I38" s="719"/>
      <c r="J38" s="445"/>
      <c r="K38" s="328">
        <v>6672</v>
      </c>
      <c r="L38" s="328">
        <v>5714</v>
      </c>
      <c r="M38" s="328">
        <v>5630</v>
      </c>
      <c r="N38" s="328">
        <v>5519</v>
      </c>
      <c r="O38" s="328">
        <v>6448</v>
      </c>
      <c r="P38" s="413"/>
      <c r="Q38" s="328">
        <v>5709</v>
      </c>
      <c r="R38" s="328">
        <v>6519</v>
      </c>
      <c r="S38" s="328">
        <v>6060</v>
      </c>
      <c r="T38" s="328">
        <v>6696</v>
      </c>
      <c r="U38" s="328">
        <v>7793</v>
      </c>
      <c r="V38" s="328">
        <v>6715</v>
      </c>
      <c r="W38" s="328">
        <v>7555</v>
      </c>
      <c r="X38" s="328">
        <v>6419</v>
      </c>
    </row>
    <row r="39" spans="1:24" ht="13.5" customHeight="1">
      <c r="A39" s="422"/>
      <c r="B39" s="427"/>
      <c r="C39" s="427"/>
      <c r="D39" s="427"/>
      <c r="E39" s="427"/>
      <c r="F39" s="719" t="s">
        <v>902</v>
      </c>
      <c r="G39" s="719"/>
      <c r="H39" s="719"/>
      <c r="I39" s="719"/>
      <c r="J39" s="445"/>
      <c r="K39" s="328">
        <v>2988</v>
      </c>
      <c r="L39" s="328">
        <v>2976</v>
      </c>
      <c r="M39" s="328">
        <v>3240</v>
      </c>
      <c r="N39" s="328">
        <v>3698</v>
      </c>
      <c r="O39" s="328">
        <v>4440</v>
      </c>
      <c r="P39" s="413"/>
      <c r="Q39" s="328">
        <v>4310</v>
      </c>
      <c r="R39" s="328">
        <v>4276</v>
      </c>
      <c r="S39" s="328">
        <v>3597</v>
      </c>
      <c r="T39" s="328">
        <v>4069</v>
      </c>
      <c r="U39" s="328">
        <v>3843</v>
      </c>
      <c r="V39" s="328">
        <v>3473</v>
      </c>
      <c r="W39" s="328">
        <v>3680</v>
      </c>
      <c r="X39" s="328">
        <v>3716</v>
      </c>
    </row>
    <row r="40" spans="1:24" ht="13.5" customHeight="1">
      <c r="A40" s="422"/>
      <c r="B40" s="427"/>
      <c r="C40" s="427"/>
      <c r="D40" s="427"/>
      <c r="E40" s="427"/>
      <c r="F40" s="719" t="s">
        <v>321</v>
      </c>
      <c r="G40" s="719"/>
      <c r="H40" s="719"/>
      <c r="I40" s="719"/>
      <c r="J40" s="445"/>
      <c r="K40" s="328">
        <v>6321</v>
      </c>
      <c r="L40" s="328">
        <v>5664</v>
      </c>
      <c r="M40" s="328">
        <v>6121</v>
      </c>
      <c r="N40" s="328">
        <v>6456</v>
      </c>
      <c r="O40" s="328">
        <v>7103</v>
      </c>
      <c r="P40" s="413"/>
      <c r="Q40" s="328">
        <v>6313</v>
      </c>
      <c r="R40" s="328">
        <v>6867</v>
      </c>
      <c r="S40" s="328">
        <v>6571</v>
      </c>
      <c r="T40" s="328">
        <v>7592</v>
      </c>
      <c r="U40" s="328">
        <v>7974</v>
      </c>
      <c r="V40" s="328">
        <v>6469</v>
      </c>
      <c r="W40" s="328">
        <v>6499</v>
      </c>
      <c r="X40" s="328">
        <v>6663</v>
      </c>
    </row>
    <row r="41" spans="1:24" ht="13.5" customHeight="1">
      <c r="A41" s="422"/>
      <c r="B41" s="427"/>
      <c r="C41" s="427"/>
      <c r="D41" s="427"/>
      <c r="E41" s="427"/>
      <c r="F41" s="719" t="s">
        <v>322</v>
      </c>
      <c r="G41" s="719"/>
      <c r="H41" s="719"/>
      <c r="I41" s="719"/>
      <c r="J41" s="445"/>
      <c r="K41" s="328">
        <v>1966</v>
      </c>
      <c r="L41" s="328">
        <v>1674</v>
      </c>
      <c r="M41" s="328">
        <v>1705</v>
      </c>
      <c r="N41" s="328">
        <v>1780</v>
      </c>
      <c r="O41" s="328">
        <v>1756</v>
      </c>
      <c r="P41" s="413"/>
      <c r="Q41" s="328">
        <v>1851</v>
      </c>
      <c r="R41" s="328">
        <v>2190</v>
      </c>
      <c r="S41" s="328">
        <v>2449</v>
      </c>
      <c r="T41" s="328">
        <v>2545</v>
      </c>
      <c r="U41" s="328">
        <v>2445</v>
      </c>
      <c r="V41" s="328">
        <v>1946</v>
      </c>
      <c r="W41" s="328">
        <v>1678</v>
      </c>
      <c r="X41" s="328">
        <v>1999</v>
      </c>
    </row>
    <row r="42" spans="1:24" ht="13.5" customHeight="1">
      <c r="A42" s="422"/>
      <c r="B42" s="427"/>
      <c r="C42" s="427"/>
      <c r="D42" s="427"/>
      <c r="E42" s="427"/>
      <c r="F42" s="719" t="s">
        <v>323</v>
      </c>
      <c r="G42" s="719"/>
      <c r="H42" s="719"/>
      <c r="I42" s="719"/>
      <c r="J42" s="445"/>
      <c r="K42" s="328">
        <v>2698</v>
      </c>
      <c r="L42" s="328">
        <v>2696</v>
      </c>
      <c r="M42" s="328">
        <v>2497</v>
      </c>
      <c r="N42" s="328">
        <v>2483</v>
      </c>
      <c r="O42" s="328">
        <v>2950</v>
      </c>
      <c r="P42" s="413"/>
      <c r="Q42" s="328">
        <v>2890</v>
      </c>
      <c r="R42" s="328">
        <v>2876</v>
      </c>
      <c r="S42" s="328">
        <v>3067</v>
      </c>
      <c r="T42" s="328">
        <v>2992</v>
      </c>
      <c r="U42" s="328">
        <v>2998</v>
      </c>
      <c r="V42" s="328">
        <v>3105</v>
      </c>
      <c r="W42" s="328">
        <v>3182</v>
      </c>
      <c r="X42" s="328">
        <v>2869</v>
      </c>
    </row>
    <row r="43" spans="1:24" ht="13.5" customHeight="1">
      <c r="A43" s="422"/>
      <c r="B43" s="427"/>
      <c r="C43" s="427"/>
      <c r="D43" s="427"/>
      <c r="E43" s="427"/>
      <c r="F43" s="719" t="s">
        <v>324</v>
      </c>
      <c r="G43" s="719"/>
      <c r="H43" s="719"/>
      <c r="I43" s="719"/>
      <c r="J43" s="445"/>
      <c r="K43" s="328">
        <v>5237</v>
      </c>
      <c r="L43" s="328">
        <v>5317</v>
      </c>
      <c r="M43" s="328">
        <v>5729</v>
      </c>
      <c r="N43" s="328">
        <v>5453</v>
      </c>
      <c r="O43" s="328">
        <v>4643</v>
      </c>
      <c r="P43" s="413"/>
      <c r="Q43" s="328">
        <v>4709</v>
      </c>
      <c r="R43" s="328">
        <v>5068</v>
      </c>
      <c r="S43" s="328">
        <v>4642</v>
      </c>
      <c r="T43" s="328">
        <v>5006</v>
      </c>
      <c r="U43" s="328">
        <v>5084</v>
      </c>
      <c r="V43" s="328">
        <v>4670</v>
      </c>
      <c r="W43" s="328">
        <v>6444</v>
      </c>
      <c r="X43" s="328">
        <v>5167</v>
      </c>
    </row>
    <row r="44" spans="1:24" ht="13.5" customHeight="1">
      <c r="A44" s="422"/>
      <c r="B44" s="427"/>
      <c r="C44" s="427"/>
      <c r="D44" s="427"/>
      <c r="E44" s="427"/>
      <c r="F44" s="719" t="s">
        <v>325</v>
      </c>
      <c r="G44" s="719"/>
      <c r="H44" s="719"/>
      <c r="I44" s="719"/>
      <c r="J44" s="445"/>
      <c r="K44" s="328">
        <v>6953</v>
      </c>
      <c r="L44" s="328">
        <v>7928</v>
      </c>
      <c r="M44" s="328">
        <v>8464</v>
      </c>
      <c r="N44" s="328">
        <v>7448</v>
      </c>
      <c r="O44" s="328">
        <v>6336</v>
      </c>
      <c r="P44" s="413"/>
      <c r="Q44" s="328">
        <v>5689</v>
      </c>
      <c r="R44" s="328">
        <v>7885</v>
      </c>
      <c r="S44" s="328">
        <v>7284</v>
      </c>
      <c r="T44" s="328">
        <v>7501</v>
      </c>
      <c r="U44" s="328">
        <v>7637</v>
      </c>
      <c r="V44" s="328">
        <v>7385</v>
      </c>
      <c r="W44" s="328">
        <v>9354</v>
      </c>
      <c r="X44" s="328">
        <v>7489</v>
      </c>
    </row>
    <row r="45" spans="1:24" ht="13.5" customHeight="1">
      <c r="A45" s="422"/>
      <c r="B45" s="427"/>
      <c r="C45" s="427"/>
      <c r="D45" s="427"/>
      <c r="E45" s="427"/>
      <c r="F45" s="719" t="s">
        <v>326</v>
      </c>
      <c r="G45" s="719"/>
      <c r="H45" s="719"/>
      <c r="I45" s="719"/>
      <c r="J45" s="445"/>
      <c r="K45" s="328">
        <v>2735</v>
      </c>
      <c r="L45" s="328">
        <v>2924</v>
      </c>
      <c r="M45" s="328">
        <v>2937</v>
      </c>
      <c r="N45" s="328">
        <v>3130</v>
      </c>
      <c r="O45" s="328">
        <v>3610</v>
      </c>
      <c r="P45" s="413"/>
      <c r="Q45" s="328">
        <v>4562</v>
      </c>
      <c r="R45" s="328">
        <v>4516</v>
      </c>
      <c r="S45" s="328">
        <v>4429</v>
      </c>
      <c r="T45" s="328">
        <v>4789</v>
      </c>
      <c r="U45" s="328">
        <v>4067</v>
      </c>
      <c r="V45" s="328">
        <v>2742</v>
      </c>
      <c r="W45" s="328">
        <v>3290</v>
      </c>
      <c r="X45" s="328">
        <v>3644</v>
      </c>
    </row>
    <row r="46" spans="1:24" ht="13.5" customHeight="1">
      <c r="A46" s="422"/>
      <c r="B46" s="427"/>
      <c r="C46" s="427"/>
      <c r="D46" s="427"/>
      <c r="E46" s="427"/>
      <c r="F46" s="719" t="s">
        <v>327</v>
      </c>
      <c r="G46" s="719"/>
      <c r="H46" s="719"/>
      <c r="I46" s="719"/>
      <c r="J46" s="445"/>
      <c r="K46" s="328">
        <v>1938</v>
      </c>
      <c r="L46" s="328">
        <v>1406</v>
      </c>
      <c r="M46" s="328">
        <v>1615</v>
      </c>
      <c r="N46" s="328">
        <v>2574</v>
      </c>
      <c r="O46" s="328">
        <v>2666</v>
      </c>
      <c r="P46" s="413"/>
      <c r="Q46" s="328">
        <v>2833</v>
      </c>
      <c r="R46" s="328">
        <v>2999</v>
      </c>
      <c r="S46" s="328">
        <v>2978</v>
      </c>
      <c r="T46" s="328">
        <v>4593</v>
      </c>
      <c r="U46" s="328">
        <v>3906</v>
      </c>
      <c r="V46" s="328">
        <v>3284</v>
      </c>
      <c r="W46" s="328">
        <v>3121</v>
      </c>
      <c r="X46" s="328">
        <v>2826</v>
      </c>
    </row>
    <row r="47" spans="1:24" ht="13.5" customHeight="1">
      <c r="A47" s="422"/>
      <c r="B47" s="427"/>
      <c r="C47" s="427"/>
      <c r="D47" s="427"/>
      <c r="E47" s="427"/>
      <c r="F47" s="719" t="s">
        <v>328</v>
      </c>
      <c r="G47" s="719"/>
      <c r="H47" s="719"/>
      <c r="I47" s="719"/>
      <c r="J47" s="445"/>
      <c r="K47" s="328">
        <v>13272</v>
      </c>
      <c r="L47" s="328">
        <v>13608</v>
      </c>
      <c r="M47" s="328">
        <v>15703</v>
      </c>
      <c r="N47" s="328">
        <v>13618</v>
      </c>
      <c r="O47" s="328">
        <v>15861</v>
      </c>
      <c r="P47" s="413"/>
      <c r="Q47" s="328">
        <v>13797</v>
      </c>
      <c r="R47" s="328">
        <v>12898</v>
      </c>
      <c r="S47" s="328">
        <v>14746</v>
      </c>
      <c r="T47" s="328">
        <v>14927</v>
      </c>
      <c r="U47" s="328">
        <v>12741</v>
      </c>
      <c r="V47" s="328">
        <v>14616</v>
      </c>
      <c r="W47" s="328">
        <v>17449</v>
      </c>
      <c r="X47" s="328">
        <v>14436</v>
      </c>
    </row>
    <row r="48" spans="2:24" s="151" customFormat="1" ht="13.5" customHeight="1">
      <c r="B48" s="426"/>
      <c r="C48" s="426"/>
      <c r="D48" s="426"/>
      <c r="E48" s="724" t="s">
        <v>329</v>
      </c>
      <c r="F48" s="724"/>
      <c r="G48" s="724"/>
      <c r="H48" s="724"/>
      <c r="I48" s="725"/>
      <c r="J48" s="161"/>
      <c r="K48" s="328">
        <v>15435</v>
      </c>
      <c r="L48" s="328">
        <v>89158</v>
      </c>
      <c r="M48" s="328">
        <v>21390</v>
      </c>
      <c r="N48" s="328">
        <v>16783</v>
      </c>
      <c r="O48" s="328">
        <v>17650</v>
      </c>
      <c r="P48" s="413"/>
      <c r="Q48" s="328">
        <v>12131</v>
      </c>
      <c r="R48" s="328">
        <v>13493</v>
      </c>
      <c r="S48" s="328">
        <v>58011</v>
      </c>
      <c r="T48" s="328">
        <v>14915</v>
      </c>
      <c r="U48" s="328">
        <v>19783</v>
      </c>
      <c r="V48" s="328">
        <v>15322</v>
      </c>
      <c r="W48" s="328">
        <v>18895</v>
      </c>
      <c r="X48" s="328">
        <v>26080</v>
      </c>
    </row>
    <row r="49" spans="2:24" s="151" customFormat="1" ht="13.5" customHeight="1">
      <c r="B49" s="426"/>
      <c r="C49" s="426"/>
      <c r="D49" s="426"/>
      <c r="E49" s="724" t="s">
        <v>330</v>
      </c>
      <c r="F49" s="724"/>
      <c r="G49" s="724"/>
      <c r="H49" s="724"/>
      <c r="I49" s="725"/>
      <c r="J49" s="161"/>
      <c r="K49" s="328">
        <v>23379</v>
      </c>
      <c r="L49" s="328">
        <v>25662</v>
      </c>
      <c r="M49" s="328">
        <v>23094</v>
      </c>
      <c r="N49" s="328">
        <v>19272</v>
      </c>
      <c r="O49" s="328">
        <v>18552</v>
      </c>
      <c r="P49" s="413"/>
      <c r="Q49" s="328">
        <v>16728</v>
      </c>
      <c r="R49" s="328">
        <v>15911</v>
      </c>
      <c r="S49" s="328">
        <v>21274</v>
      </c>
      <c r="T49" s="328">
        <v>18346</v>
      </c>
      <c r="U49" s="328">
        <v>16425</v>
      </c>
      <c r="V49" s="328">
        <v>16577</v>
      </c>
      <c r="W49" s="328">
        <v>19532</v>
      </c>
      <c r="X49" s="328">
        <v>19563</v>
      </c>
    </row>
    <row r="50" spans="2:24" s="151" customFormat="1" ht="13.5" customHeight="1">
      <c r="B50" s="426"/>
      <c r="C50" s="426"/>
      <c r="D50" s="426"/>
      <c r="E50" s="724" t="s">
        <v>331</v>
      </c>
      <c r="F50" s="724"/>
      <c r="G50" s="724"/>
      <c r="H50" s="724"/>
      <c r="I50" s="725"/>
      <c r="J50" s="161"/>
      <c r="K50" s="328">
        <v>18309</v>
      </c>
      <c r="L50" s="328">
        <v>9102</v>
      </c>
      <c r="M50" s="328">
        <v>10626</v>
      </c>
      <c r="N50" s="328">
        <v>8021</v>
      </c>
      <c r="O50" s="328">
        <v>7606</v>
      </c>
      <c r="P50" s="413"/>
      <c r="Q50" s="328">
        <v>9425</v>
      </c>
      <c r="R50" s="328">
        <v>7564</v>
      </c>
      <c r="S50" s="328">
        <v>10727</v>
      </c>
      <c r="T50" s="328">
        <v>15817</v>
      </c>
      <c r="U50" s="328">
        <v>11101</v>
      </c>
      <c r="V50" s="328">
        <v>5615</v>
      </c>
      <c r="W50" s="328">
        <v>14400</v>
      </c>
      <c r="X50" s="328">
        <v>10693</v>
      </c>
    </row>
    <row r="51" spans="2:24" s="151" customFormat="1" ht="13.5" customHeight="1">
      <c r="B51" s="426"/>
      <c r="C51" s="426"/>
      <c r="D51" s="426"/>
      <c r="E51" s="724" t="s">
        <v>860</v>
      </c>
      <c r="F51" s="724"/>
      <c r="G51" s="724"/>
      <c r="H51" s="724"/>
      <c r="I51" s="725"/>
      <c r="J51" s="161"/>
      <c r="K51" s="328">
        <v>17121</v>
      </c>
      <c r="L51" s="328">
        <v>8846</v>
      </c>
      <c r="M51" s="328">
        <v>20382</v>
      </c>
      <c r="N51" s="328">
        <v>17729</v>
      </c>
      <c r="O51" s="328">
        <v>18442</v>
      </c>
      <c r="P51" s="413"/>
      <c r="Q51" s="328">
        <v>14768</v>
      </c>
      <c r="R51" s="328">
        <v>14593</v>
      </c>
      <c r="S51" s="328">
        <v>13196</v>
      </c>
      <c r="T51" s="328">
        <v>10118</v>
      </c>
      <c r="U51" s="328">
        <v>17156</v>
      </c>
      <c r="V51" s="328">
        <v>19766</v>
      </c>
      <c r="W51" s="328">
        <v>24143</v>
      </c>
      <c r="X51" s="328">
        <v>16355</v>
      </c>
    </row>
    <row r="52" spans="2:24" s="151" customFormat="1" ht="13.5" customHeight="1">
      <c r="B52" s="426"/>
      <c r="C52" s="426"/>
      <c r="D52" s="426"/>
      <c r="E52" s="724" t="s">
        <v>332</v>
      </c>
      <c r="F52" s="724"/>
      <c r="G52" s="724"/>
      <c r="H52" s="724"/>
      <c r="I52" s="725"/>
      <c r="J52" s="161"/>
      <c r="K52" s="328">
        <v>11214</v>
      </c>
      <c r="L52" s="328">
        <v>15273</v>
      </c>
      <c r="M52" s="328">
        <v>8430</v>
      </c>
      <c r="N52" s="328">
        <v>9717</v>
      </c>
      <c r="O52" s="328">
        <v>9782</v>
      </c>
      <c r="P52" s="413"/>
      <c r="Q52" s="328">
        <v>13959</v>
      </c>
      <c r="R52" s="328">
        <v>17846</v>
      </c>
      <c r="S52" s="328">
        <v>52083</v>
      </c>
      <c r="T52" s="328">
        <v>16443</v>
      </c>
      <c r="U52" s="328">
        <v>7975</v>
      </c>
      <c r="V52" s="328">
        <v>10748</v>
      </c>
      <c r="W52" s="328">
        <v>11997</v>
      </c>
      <c r="X52" s="328">
        <v>15455</v>
      </c>
    </row>
    <row r="53" spans="2:24" s="151" customFormat="1" ht="13.5" customHeight="1">
      <c r="B53" s="426"/>
      <c r="C53" s="426"/>
      <c r="D53" s="426"/>
      <c r="E53" s="724" t="s">
        <v>333</v>
      </c>
      <c r="F53" s="724"/>
      <c r="G53" s="724"/>
      <c r="H53" s="724"/>
      <c r="I53" s="725"/>
      <c r="J53" s="161"/>
      <c r="K53" s="328">
        <v>39141</v>
      </c>
      <c r="L53" s="328">
        <v>32258</v>
      </c>
      <c r="M53" s="328">
        <v>35783</v>
      </c>
      <c r="N53" s="328">
        <v>26691</v>
      </c>
      <c r="O53" s="328">
        <v>39699</v>
      </c>
      <c r="P53" s="413"/>
      <c r="Q53" s="328">
        <v>40150</v>
      </c>
      <c r="R53" s="328">
        <v>64246</v>
      </c>
      <c r="S53" s="328">
        <v>46576</v>
      </c>
      <c r="T53" s="328">
        <v>84747</v>
      </c>
      <c r="U53" s="328">
        <v>32884</v>
      </c>
      <c r="V53" s="328">
        <v>66637</v>
      </c>
      <c r="W53" s="328">
        <v>36889</v>
      </c>
      <c r="X53" s="328">
        <v>45475</v>
      </c>
    </row>
    <row r="54" spans="2:24" s="151" customFormat="1" ht="13.5" customHeight="1">
      <c r="B54" s="426"/>
      <c r="C54" s="426"/>
      <c r="D54" s="426"/>
      <c r="E54" s="724" t="s">
        <v>334</v>
      </c>
      <c r="F54" s="724"/>
      <c r="G54" s="724"/>
      <c r="H54" s="724"/>
      <c r="I54" s="725"/>
      <c r="J54" s="161"/>
      <c r="K54" s="328">
        <v>15962</v>
      </c>
      <c r="L54" s="328">
        <v>14856</v>
      </c>
      <c r="M54" s="328">
        <v>14265</v>
      </c>
      <c r="N54" s="328">
        <v>37560</v>
      </c>
      <c r="O54" s="328">
        <v>15529</v>
      </c>
      <c r="P54" s="413"/>
      <c r="Q54" s="328">
        <v>14168</v>
      </c>
      <c r="R54" s="328">
        <v>17250</v>
      </c>
      <c r="S54" s="328">
        <v>19018</v>
      </c>
      <c r="T54" s="328">
        <v>17396</v>
      </c>
      <c r="U54" s="328">
        <v>26207</v>
      </c>
      <c r="V54" s="328">
        <v>32364</v>
      </c>
      <c r="W54" s="328">
        <v>13330</v>
      </c>
      <c r="X54" s="328">
        <v>19825</v>
      </c>
    </row>
    <row r="55" spans="2:24" s="151" customFormat="1" ht="13.5" customHeight="1">
      <c r="B55" s="426"/>
      <c r="C55" s="426"/>
      <c r="D55" s="426"/>
      <c r="E55" s="724" t="s">
        <v>335</v>
      </c>
      <c r="F55" s="724"/>
      <c r="G55" s="724"/>
      <c r="H55" s="724"/>
      <c r="I55" s="725"/>
      <c r="J55" s="161"/>
      <c r="K55" s="328">
        <v>35920</v>
      </c>
      <c r="L55" s="328">
        <v>26522</v>
      </c>
      <c r="M55" s="328">
        <v>39377</v>
      </c>
      <c r="N55" s="328">
        <v>31278</v>
      </c>
      <c r="O55" s="328">
        <v>33783</v>
      </c>
      <c r="P55" s="413"/>
      <c r="Q55" s="328">
        <v>24275</v>
      </c>
      <c r="R55" s="328">
        <v>41287</v>
      </c>
      <c r="S55" s="328">
        <v>50359</v>
      </c>
      <c r="T55" s="328">
        <v>31872</v>
      </c>
      <c r="U55" s="328">
        <v>38518</v>
      </c>
      <c r="V55" s="328">
        <v>31074</v>
      </c>
      <c r="W55" s="328">
        <v>64256</v>
      </c>
      <c r="X55" s="328">
        <v>37377</v>
      </c>
    </row>
    <row r="56" spans="2:24" s="151" customFormat="1" ht="13.5" customHeight="1">
      <c r="B56" s="426"/>
      <c r="C56" s="426"/>
      <c r="D56" s="426"/>
      <c r="E56" s="724" t="s">
        <v>336</v>
      </c>
      <c r="F56" s="724"/>
      <c r="G56" s="724"/>
      <c r="H56" s="724"/>
      <c r="I56" s="725"/>
      <c r="J56" s="161"/>
      <c r="K56" s="328">
        <v>70967</v>
      </c>
      <c r="L56" s="328">
        <v>53113</v>
      </c>
      <c r="M56" s="328">
        <v>79746</v>
      </c>
      <c r="N56" s="328">
        <v>88539</v>
      </c>
      <c r="O56" s="328">
        <v>105237</v>
      </c>
      <c r="P56" s="413"/>
      <c r="Q56" s="328">
        <v>59868</v>
      </c>
      <c r="R56" s="328">
        <v>76031</v>
      </c>
      <c r="S56" s="328">
        <v>90845</v>
      </c>
      <c r="T56" s="328">
        <v>101637</v>
      </c>
      <c r="U56" s="328">
        <v>92418</v>
      </c>
      <c r="V56" s="328">
        <v>94196</v>
      </c>
      <c r="W56" s="328">
        <v>123301</v>
      </c>
      <c r="X56" s="328">
        <v>86325</v>
      </c>
    </row>
    <row r="57" spans="2:24" s="151" customFormat="1" ht="13.5" customHeight="1">
      <c r="B57" s="426"/>
      <c r="C57" s="426"/>
      <c r="D57" s="718" t="s">
        <v>337</v>
      </c>
      <c r="E57" s="718"/>
      <c r="F57" s="718"/>
      <c r="G57" s="718"/>
      <c r="H57" s="718"/>
      <c r="I57" s="722"/>
      <c r="J57" s="161"/>
      <c r="K57" s="330">
        <v>63247</v>
      </c>
      <c r="L57" s="330">
        <v>60631</v>
      </c>
      <c r="M57" s="330">
        <v>67633</v>
      </c>
      <c r="N57" s="330">
        <v>76209</v>
      </c>
      <c r="O57" s="330">
        <v>110307</v>
      </c>
      <c r="P57" s="415"/>
      <c r="Q57" s="330">
        <v>107616</v>
      </c>
      <c r="R57" s="330">
        <v>110057</v>
      </c>
      <c r="S57" s="330">
        <v>72928</v>
      </c>
      <c r="T57" s="330">
        <v>86932</v>
      </c>
      <c r="U57" s="330">
        <v>76715</v>
      </c>
      <c r="V57" s="330">
        <v>75981</v>
      </c>
      <c r="W57" s="330">
        <v>168508</v>
      </c>
      <c r="X57" s="330">
        <v>89730</v>
      </c>
    </row>
    <row r="58" spans="1:24" ht="13.5" customHeight="1">
      <c r="A58" s="422"/>
      <c r="B58" s="427"/>
      <c r="C58" s="427"/>
      <c r="D58" s="427"/>
      <c r="E58" s="427"/>
      <c r="F58" s="719" t="s">
        <v>338</v>
      </c>
      <c r="G58" s="719"/>
      <c r="H58" s="719"/>
      <c r="I58" s="719"/>
      <c r="J58" s="445"/>
      <c r="K58" s="328">
        <v>10939</v>
      </c>
      <c r="L58" s="328">
        <v>10018</v>
      </c>
      <c r="M58" s="328">
        <v>10475</v>
      </c>
      <c r="N58" s="328">
        <v>12485</v>
      </c>
      <c r="O58" s="328">
        <v>13016</v>
      </c>
      <c r="P58" s="413"/>
      <c r="Q58" s="328">
        <v>27817</v>
      </c>
      <c r="R58" s="328">
        <v>32050</v>
      </c>
      <c r="S58" s="328">
        <v>13439</v>
      </c>
      <c r="T58" s="328">
        <v>15810</v>
      </c>
      <c r="U58" s="328">
        <v>14217</v>
      </c>
      <c r="V58" s="328">
        <v>13766</v>
      </c>
      <c r="W58" s="328">
        <v>52262</v>
      </c>
      <c r="X58" s="328">
        <v>18858</v>
      </c>
    </row>
    <row r="59" spans="1:24" ht="13.5" customHeight="1">
      <c r="A59" s="422"/>
      <c r="B59" s="427"/>
      <c r="C59" s="427"/>
      <c r="D59" s="427"/>
      <c r="E59" s="427"/>
      <c r="F59" s="719" t="s">
        <v>339</v>
      </c>
      <c r="G59" s="719"/>
      <c r="H59" s="719"/>
      <c r="I59" s="719"/>
      <c r="J59" s="445"/>
      <c r="K59" s="328">
        <v>1522</v>
      </c>
      <c r="L59" s="328">
        <v>934</v>
      </c>
      <c r="M59" s="328">
        <v>2615</v>
      </c>
      <c r="N59" s="328">
        <v>10332</v>
      </c>
      <c r="O59" s="328">
        <v>41529</v>
      </c>
      <c r="P59" s="413"/>
      <c r="Q59" s="328">
        <v>2431</v>
      </c>
      <c r="R59" s="328">
        <v>3304</v>
      </c>
      <c r="S59" s="328">
        <v>313</v>
      </c>
      <c r="T59" s="328">
        <v>3680</v>
      </c>
      <c r="U59" s="328">
        <v>1821</v>
      </c>
      <c r="V59" s="328">
        <v>5102</v>
      </c>
      <c r="W59" s="328">
        <v>613</v>
      </c>
      <c r="X59" s="328">
        <v>6183</v>
      </c>
    </row>
    <row r="60" spans="2:24" s="151" customFormat="1" ht="13.5" customHeight="1">
      <c r="B60" s="426"/>
      <c r="C60" s="718" t="s">
        <v>340</v>
      </c>
      <c r="D60" s="718"/>
      <c r="E60" s="718"/>
      <c r="F60" s="718"/>
      <c r="G60" s="718"/>
      <c r="H60" s="718"/>
      <c r="I60" s="723"/>
      <c r="J60" s="161"/>
      <c r="K60" s="330">
        <v>447007</v>
      </c>
      <c r="L60" s="330">
        <v>426311</v>
      </c>
      <c r="M60" s="330">
        <v>430846</v>
      </c>
      <c r="N60" s="330">
        <v>940690</v>
      </c>
      <c r="O60" s="330">
        <v>435566</v>
      </c>
      <c r="P60" s="415"/>
      <c r="Q60" s="330">
        <v>672204</v>
      </c>
      <c r="R60" s="330">
        <v>680587</v>
      </c>
      <c r="S60" s="330">
        <v>509471</v>
      </c>
      <c r="T60" s="330">
        <v>462520</v>
      </c>
      <c r="U60" s="330">
        <v>469899</v>
      </c>
      <c r="V60" s="330">
        <v>465569</v>
      </c>
      <c r="W60" s="330">
        <v>1851231</v>
      </c>
      <c r="X60" s="330">
        <v>649325</v>
      </c>
    </row>
    <row r="61" spans="1:24" ht="13.5" customHeight="1">
      <c r="A61" s="422"/>
      <c r="B61" s="427"/>
      <c r="C61" s="427"/>
      <c r="D61" s="719" t="s">
        <v>341</v>
      </c>
      <c r="E61" s="719"/>
      <c r="F61" s="719"/>
      <c r="G61" s="719"/>
      <c r="H61" s="719"/>
      <c r="I61" s="719"/>
      <c r="J61" s="445"/>
      <c r="K61" s="328">
        <v>338006</v>
      </c>
      <c r="L61" s="328">
        <v>339067</v>
      </c>
      <c r="M61" s="328">
        <v>345789</v>
      </c>
      <c r="N61" s="328">
        <v>376675</v>
      </c>
      <c r="O61" s="328">
        <v>348113</v>
      </c>
      <c r="P61" s="413"/>
      <c r="Q61" s="328">
        <v>563412</v>
      </c>
      <c r="R61" s="328">
        <v>553443</v>
      </c>
      <c r="S61" s="328">
        <v>416052</v>
      </c>
      <c r="T61" s="328">
        <v>387509</v>
      </c>
      <c r="U61" s="328">
        <v>397054</v>
      </c>
      <c r="V61" s="328">
        <v>383455</v>
      </c>
      <c r="W61" s="328">
        <v>1370822</v>
      </c>
      <c r="X61" s="328">
        <v>484950</v>
      </c>
    </row>
    <row r="62" spans="1:24" ht="13.5" customHeight="1">
      <c r="A62" s="422"/>
      <c r="B62" s="427"/>
      <c r="C62" s="427"/>
      <c r="D62" s="719" t="s">
        <v>342</v>
      </c>
      <c r="E62" s="719"/>
      <c r="F62" s="719"/>
      <c r="G62" s="719"/>
      <c r="H62" s="719"/>
      <c r="I62" s="719"/>
      <c r="J62" s="445"/>
      <c r="K62" s="328">
        <v>41917</v>
      </c>
      <c r="L62" s="328">
        <v>36940</v>
      </c>
      <c r="M62" s="328">
        <v>33078</v>
      </c>
      <c r="N62" s="328">
        <v>39869</v>
      </c>
      <c r="O62" s="328">
        <v>35662</v>
      </c>
      <c r="P62" s="413"/>
      <c r="Q62" s="328">
        <v>39925</v>
      </c>
      <c r="R62" s="328">
        <v>55250</v>
      </c>
      <c r="S62" s="328">
        <v>38146</v>
      </c>
      <c r="T62" s="328">
        <v>28127</v>
      </c>
      <c r="U62" s="328">
        <v>23378</v>
      </c>
      <c r="V62" s="328">
        <v>22241</v>
      </c>
      <c r="W62" s="328">
        <v>67709</v>
      </c>
      <c r="X62" s="328">
        <v>38520</v>
      </c>
    </row>
    <row r="63" spans="1:24" ht="13.5" customHeight="1">
      <c r="A63" s="422"/>
      <c r="B63" s="427"/>
      <c r="C63" s="427"/>
      <c r="D63" s="719" t="s">
        <v>343</v>
      </c>
      <c r="E63" s="719"/>
      <c r="F63" s="719"/>
      <c r="G63" s="719"/>
      <c r="H63" s="719"/>
      <c r="I63" s="719"/>
      <c r="J63" s="445"/>
      <c r="K63" s="328">
        <v>30865</v>
      </c>
      <c r="L63" s="328">
        <v>29362</v>
      </c>
      <c r="M63" s="328">
        <v>26852</v>
      </c>
      <c r="N63" s="328">
        <v>506178</v>
      </c>
      <c r="O63" s="328">
        <v>27712</v>
      </c>
      <c r="P63" s="413"/>
      <c r="Q63" s="328">
        <v>38384</v>
      </c>
      <c r="R63" s="328">
        <v>48857</v>
      </c>
      <c r="S63" s="328">
        <v>33593</v>
      </c>
      <c r="T63" s="328">
        <v>26976</v>
      </c>
      <c r="U63" s="328">
        <v>22905</v>
      </c>
      <c r="V63" s="328">
        <v>27323</v>
      </c>
      <c r="W63" s="328">
        <v>40468</v>
      </c>
      <c r="X63" s="328">
        <v>71623</v>
      </c>
    </row>
    <row r="64" spans="1:24" ht="13.5" customHeight="1">
      <c r="A64" s="422"/>
      <c r="B64" s="427"/>
      <c r="C64" s="427"/>
      <c r="D64" s="719" t="s">
        <v>344</v>
      </c>
      <c r="E64" s="719"/>
      <c r="F64" s="719"/>
      <c r="G64" s="719"/>
      <c r="H64" s="719"/>
      <c r="I64" s="719"/>
      <c r="J64" s="445"/>
      <c r="K64" s="328">
        <v>980</v>
      </c>
      <c r="L64" s="328">
        <v>1255</v>
      </c>
      <c r="M64" s="328">
        <v>0</v>
      </c>
      <c r="N64" s="328">
        <v>0</v>
      </c>
      <c r="O64" s="328">
        <v>983</v>
      </c>
      <c r="P64" s="413"/>
      <c r="Q64" s="328">
        <v>2043</v>
      </c>
      <c r="R64" s="328">
        <v>1082</v>
      </c>
      <c r="S64" s="328">
        <v>666</v>
      </c>
      <c r="T64" s="328">
        <v>102</v>
      </c>
      <c r="U64" s="328">
        <v>5827</v>
      </c>
      <c r="V64" s="328">
        <v>1843</v>
      </c>
      <c r="W64" s="328">
        <v>4191</v>
      </c>
      <c r="X64" s="328">
        <v>1581</v>
      </c>
    </row>
    <row r="65" spans="2:24" s="151" customFormat="1" ht="13.5" customHeight="1">
      <c r="B65" s="423"/>
      <c r="C65" s="718" t="s">
        <v>345</v>
      </c>
      <c r="D65" s="718"/>
      <c r="E65" s="718"/>
      <c r="F65" s="718"/>
      <c r="G65" s="718"/>
      <c r="H65" s="718"/>
      <c r="I65" s="722"/>
      <c r="J65" s="161"/>
      <c r="K65" s="330">
        <v>51232</v>
      </c>
      <c r="L65" s="330">
        <v>65577</v>
      </c>
      <c r="M65" s="330">
        <v>62226</v>
      </c>
      <c r="N65" s="330">
        <v>59729</v>
      </c>
      <c r="O65" s="330">
        <v>44295</v>
      </c>
      <c r="P65" s="415"/>
      <c r="Q65" s="330">
        <v>53179</v>
      </c>
      <c r="R65" s="330">
        <v>56512</v>
      </c>
      <c r="S65" s="330">
        <v>42650</v>
      </c>
      <c r="T65" s="330">
        <v>56895</v>
      </c>
      <c r="U65" s="330">
        <v>57466</v>
      </c>
      <c r="V65" s="330">
        <v>58869</v>
      </c>
      <c r="W65" s="330">
        <v>71830</v>
      </c>
      <c r="X65" s="330">
        <v>56705</v>
      </c>
    </row>
    <row r="66" spans="2:24" s="151" customFormat="1" ht="13.5" customHeight="1">
      <c r="B66" s="718" t="s">
        <v>346</v>
      </c>
      <c r="C66" s="718"/>
      <c r="D66" s="718"/>
      <c r="E66" s="718"/>
      <c r="F66" s="718"/>
      <c r="G66" s="718"/>
      <c r="H66" s="718"/>
      <c r="I66" s="718"/>
      <c r="J66" s="161"/>
      <c r="K66" s="330">
        <v>7318</v>
      </c>
      <c r="L66" s="330">
        <v>5120</v>
      </c>
      <c r="M66" s="330">
        <v>8576</v>
      </c>
      <c r="N66" s="330">
        <v>8267</v>
      </c>
      <c r="O66" s="330">
        <v>9917</v>
      </c>
      <c r="P66" s="415"/>
      <c r="Q66" s="330">
        <v>6554</v>
      </c>
      <c r="R66" s="330">
        <v>10822</v>
      </c>
      <c r="S66" s="330">
        <v>11362</v>
      </c>
      <c r="T66" s="330">
        <v>5801</v>
      </c>
      <c r="U66" s="330">
        <v>5785</v>
      </c>
      <c r="V66" s="330">
        <v>11308</v>
      </c>
      <c r="W66" s="330">
        <v>14783</v>
      </c>
      <c r="X66" s="330">
        <v>8801</v>
      </c>
    </row>
    <row r="67" spans="2:24" s="151" customFormat="1" ht="13.5" customHeight="1">
      <c r="B67" s="718" t="s">
        <v>347</v>
      </c>
      <c r="C67" s="718"/>
      <c r="D67" s="718"/>
      <c r="E67" s="718"/>
      <c r="F67" s="718"/>
      <c r="G67" s="718"/>
      <c r="H67" s="718"/>
      <c r="I67" s="718"/>
      <c r="J67" s="161"/>
      <c r="K67" s="330">
        <v>367804</v>
      </c>
      <c r="L67" s="330">
        <v>369018</v>
      </c>
      <c r="M67" s="330">
        <v>367330</v>
      </c>
      <c r="N67" s="330">
        <v>417960</v>
      </c>
      <c r="O67" s="330">
        <v>343331</v>
      </c>
      <c r="P67" s="415"/>
      <c r="Q67" s="330">
        <v>597235</v>
      </c>
      <c r="R67" s="330">
        <v>596113</v>
      </c>
      <c r="S67" s="330">
        <v>449197</v>
      </c>
      <c r="T67" s="330">
        <v>415573</v>
      </c>
      <c r="U67" s="330">
        <v>435116</v>
      </c>
      <c r="V67" s="330">
        <v>428456</v>
      </c>
      <c r="W67" s="330">
        <v>940115</v>
      </c>
      <c r="X67" s="330">
        <v>477271</v>
      </c>
    </row>
    <row r="68" spans="2:24" s="151" customFormat="1" ht="13.5" customHeight="1">
      <c r="B68" s="718" t="s">
        <v>348</v>
      </c>
      <c r="C68" s="718"/>
      <c r="D68" s="718"/>
      <c r="E68" s="718"/>
      <c r="F68" s="718"/>
      <c r="G68" s="718"/>
      <c r="H68" s="718"/>
      <c r="I68" s="718"/>
      <c r="J68" s="161"/>
      <c r="K68" s="330">
        <v>59359</v>
      </c>
      <c r="L68" s="330">
        <v>34822</v>
      </c>
      <c r="M68" s="330">
        <v>49372</v>
      </c>
      <c r="N68" s="330">
        <v>99038</v>
      </c>
      <c r="O68" s="330">
        <v>9288</v>
      </c>
      <c r="P68" s="415"/>
      <c r="Q68" s="330">
        <v>328032</v>
      </c>
      <c r="R68" s="330">
        <v>259521</v>
      </c>
      <c r="S68" s="330">
        <v>19779</v>
      </c>
      <c r="T68" s="330">
        <v>30738</v>
      </c>
      <c r="U68" s="330">
        <v>100771</v>
      </c>
      <c r="V68" s="330">
        <v>70288</v>
      </c>
      <c r="W68" s="330">
        <v>537111</v>
      </c>
      <c r="X68" s="330">
        <v>133177</v>
      </c>
    </row>
    <row r="69" spans="1:24" s="422" customFormat="1" ht="13.5" customHeight="1">
      <c r="A69" s="421"/>
      <c r="B69" s="427"/>
      <c r="C69" s="427"/>
      <c r="D69" s="719" t="s">
        <v>984</v>
      </c>
      <c r="E69" s="719"/>
      <c r="F69" s="719"/>
      <c r="G69" s="719"/>
      <c r="H69" s="719"/>
      <c r="I69" s="720"/>
      <c r="J69" s="445"/>
      <c r="K69" s="328">
        <v>44098</v>
      </c>
      <c r="L69" s="328">
        <v>-11740</v>
      </c>
      <c r="M69" s="328">
        <v>24479</v>
      </c>
      <c r="N69" s="328">
        <v>-407044</v>
      </c>
      <c r="O69" s="328">
        <v>-6937</v>
      </c>
      <c r="P69" s="413"/>
      <c r="Q69" s="328">
        <v>271121</v>
      </c>
      <c r="R69" s="328">
        <v>217282</v>
      </c>
      <c r="S69" s="328">
        <v>8469</v>
      </c>
      <c r="T69" s="328">
        <v>41208</v>
      </c>
      <c r="U69" s="328">
        <v>76839</v>
      </c>
      <c r="V69" s="328">
        <v>21041</v>
      </c>
      <c r="W69" s="328">
        <v>626167</v>
      </c>
      <c r="X69" s="328">
        <v>75415</v>
      </c>
    </row>
    <row r="70" spans="1:24" ht="6.75" customHeight="1">
      <c r="A70" s="422"/>
      <c r="B70" s="427"/>
      <c r="C70" s="427"/>
      <c r="D70" s="427"/>
      <c r="E70" s="427"/>
      <c r="F70" s="427"/>
      <c r="G70" s="427"/>
      <c r="H70" s="427"/>
      <c r="I70" s="428"/>
      <c r="J70" s="445"/>
      <c r="K70" s="446"/>
      <c r="L70" s="447"/>
      <c r="M70" s="447"/>
      <c r="N70" s="447"/>
      <c r="O70" s="447"/>
      <c r="P70" s="420"/>
      <c r="Q70" s="338"/>
      <c r="R70" s="338"/>
      <c r="S70" s="338"/>
      <c r="T70" s="338"/>
      <c r="U70" s="338"/>
      <c r="V70" s="338"/>
      <c r="W70" s="338"/>
      <c r="X70" s="338"/>
    </row>
    <row r="71" spans="2:24" s="162" customFormat="1" ht="13.5" customHeight="1">
      <c r="B71" s="721" t="s">
        <v>903</v>
      </c>
      <c r="C71" s="721"/>
      <c r="D71" s="721"/>
      <c r="E71" s="721"/>
      <c r="F71" s="721"/>
      <c r="G71" s="721"/>
      <c r="H71" s="721"/>
      <c r="I71" s="424" t="s">
        <v>904</v>
      </c>
      <c r="J71" s="163"/>
      <c r="K71" s="341">
        <f aca="true" t="shared" si="0" ref="K71:X71">K35/K34*100</f>
        <v>19.775973025985184</v>
      </c>
      <c r="L71" s="342">
        <f t="shared" si="0"/>
        <v>17.77549701372847</v>
      </c>
      <c r="M71" s="342">
        <f t="shared" si="0"/>
        <v>20.400493146893613</v>
      </c>
      <c r="N71" s="342">
        <f t="shared" si="0"/>
        <v>19.858460689447575</v>
      </c>
      <c r="O71" s="342">
        <f t="shared" si="0"/>
        <v>20.286011082405558</v>
      </c>
      <c r="P71" s="342"/>
      <c r="Q71" s="342">
        <f t="shared" si="0"/>
        <v>23.673868144604093</v>
      </c>
      <c r="R71" s="342">
        <f t="shared" si="0"/>
        <v>20.31248607360268</v>
      </c>
      <c r="S71" s="342">
        <f t="shared" si="0"/>
        <v>15.679361368177394</v>
      </c>
      <c r="T71" s="342">
        <f t="shared" si="0"/>
        <v>19.1102680369509</v>
      </c>
      <c r="U71" s="342">
        <f t="shared" si="0"/>
        <v>21.49791831167899</v>
      </c>
      <c r="V71" s="342">
        <f t="shared" si="0"/>
        <v>18.390531817471132</v>
      </c>
      <c r="W71" s="342">
        <f t="shared" si="0"/>
        <v>18.922687920437316</v>
      </c>
      <c r="X71" s="342">
        <f t="shared" si="0"/>
        <v>19.455439501996548</v>
      </c>
    </row>
    <row r="72" spans="1:24" ht="6.75" customHeight="1" thickBot="1">
      <c r="A72" s="448"/>
      <c r="B72" s="449"/>
      <c r="C72" s="449"/>
      <c r="D72" s="449"/>
      <c r="E72" s="449"/>
      <c r="F72" s="449"/>
      <c r="G72" s="449"/>
      <c r="H72" s="449"/>
      <c r="I72" s="449"/>
      <c r="J72" s="450"/>
      <c r="K72" s="451"/>
      <c r="L72" s="434"/>
      <c r="M72" s="434"/>
      <c r="N72" s="434"/>
      <c r="O72" s="434"/>
      <c r="P72" s="156"/>
      <c r="Q72" s="155"/>
      <c r="R72" s="155"/>
      <c r="S72" s="155"/>
      <c r="T72" s="155"/>
      <c r="U72" s="155"/>
      <c r="V72" s="164"/>
      <c r="W72" s="155"/>
      <c r="X72" s="155"/>
    </row>
    <row r="73" spans="1:24" ht="3" customHeight="1">
      <c r="A73" s="452"/>
      <c r="B73" s="453"/>
      <c r="C73" s="436"/>
      <c r="D73" s="436"/>
      <c r="E73" s="436"/>
      <c r="F73" s="436"/>
      <c r="G73" s="436"/>
      <c r="H73" s="436"/>
      <c r="I73" s="436"/>
      <c r="J73" s="435"/>
      <c r="K73" s="452"/>
      <c r="L73" s="435"/>
      <c r="M73" s="435"/>
      <c r="N73" s="435"/>
      <c r="O73" s="435"/>
      <c r="P73" s="156"/>
      <c r="Q73" s="156"/>
      <c r="R73" s="156"/>
      <c r="S73" s="156"/>
      <c r="T73" s="156"/>
      <c r="U73" s="156"/>
      <c r="V73" s="156"/>
      <c r="W73" s="156"/>
      <c r="X73" s="156"/>
    </row>
    <row r="74" spans="1:24" ht="18" customHeight="1">
      <c r="A74" s="111" t="s">
        <v>349</v>
      </c>
      <c r="B74" s="436"/>
      <c r="C74" s="436"/>
      <c r="D74" s="436"/>
      <c r="E74" s="436"/>
      <c r="F74" s="436"/>
      <c r="G74" s="436"/>
      <c r="H74" s="436"/>
      <c r="I74" s="436"/>
      <c r="J74" s="435"/>
      <c r="K74" s="454"/>
      <c r="L74" s="454"/>
      <c r="M74" s="454"/>
      <c r="N74" s="454"/>
      <c r="O74" s="454"/>
      <c r="P74" s="165"/>
      <c r="Q74" s="166" t="s">
        <v>350</v>
      </c>
      <c r="R74" s="156"/>
      <c r="S74" s="156"/>
      <c r="T74" s="156"/>
      <c r="U74" s="156"/>
      <c r="V74" s="156"/>
      <c r="W74" s="156"/>
      <c r="X74" s="156"/>
    </row>
    <row r="75" spans="1:24" ht="18" customHeight="1">
      <c r="A75" s="167" t="s">
        <v>974</v>
      </c>
      <c r="B75" s="436"/>
      <c r="C75" s="436"/>
      <c r="D75" s="436"/>
      <c r="E75" s="436"/>
      <c r="F75" s="436"/>
      <c r="G75" s="436"/>
      <c r="H75" s="436"/>
      <c r="I75" s="436"/>
      <c r="J75" s="435"/>
      <c r="K75" s="435"/>
      <c r="L75" s="435"/>
      <c r="M75" s="435"/>
      <c r="N75" s="435"/>
      <c r="O75" s="435"/>
      <c r="P75" s="156"/>
      <c r="Q75" s="166" t="s">
        <v>351</v>
      </c>
      <c r="R75" s="156"/>
      <c r="S75" s="156"/>
      <c r="T75" s="156"/>
      <c r="U75" s="156"/>
      <c r="V75" s="156"/>
      <c r="W75" s="156"/>
      <c r="X75" s="156"/>
    </row>
    <row r="76" spans="1:24" ht="18" customHeight="1">
      <c r="A76" s="166" t="s">
        <v>975</v>
      </c>
      <c r="B76" s="436"/>
      <c r="C76" s="436"/>
      <c r="D76" s="436"/>
      <c r="E76" s="436"/>
      <c r="F76" s="436"/>
      <c r="G76" s="436"/>
      <c r="H76" s="436"/>
      <c r="I76" s="436"/>
      <c r="J76" s="435"/>
      <c r="K76" s="435"/>
      <c r="L76" s="435"/>
      <c r="M76" s="435"/>
      <c r="N76" s="435"/>
      <c r="O76" s="435"/>
      <c r="P76" s="156"/>
      <c r="Q76" s="167" t="s">
        <v>352</v>
      </c>
      <c r="R76" s="156"/>
      <c r="S76" s="156"/>
      <c r="T76" s="156"/>
      <c r="U76" s="156"/>
      <c r="V76" s="156"/>
      <c r="W76" s="156"/>
      <c r="X76" s="156"/>
    </row>
    <row r="77" spans="1:17" ht="17.25" customHeight="1">
      <c r="A77" s="167"/>
      <c r="B77" s="455"/>
      <c r="C77" s="455"/>
      <c r="D77" s="455"/>
      <c r="E77" s="455"/>
      <c r="F77" s="455"/>
      <c r="G77" s="455"/>
      <c r="H77" s="455"/>
      <c r="I77" s="455"/>
      <c r="J77" s="439"/>
      <c r="K77" s="439"/>
      <c r="L77" s="456"/>
      <c r="M77" s="439"/>
      <c r="N77" s="439"/>
      <c r="O77" s="439"/>
      <c r="P77" s="156"/>
      <c r="Q77" s="167"/>
    </row>
    <row r="78" spans="1:24" ht="17.25" customHeight="1">
      <c r="A78" s="167"/>
      <c r="P78" s="156"/>
      <c r="Q78" s="165"/>
      <c r="R78" s="165"/>
      <c r="S78" s="165"/>
      <c r="T78" s="165"/>
      <c r="U78" s="165"/>
      <c r="V78" s="165"/>
      <c r="W78" s="165"/>
      <c r="X78" s="165"/>
    </row>
    <row r="79" spans="1:17" ht="17.25" customHeight="1">
      <c r="A79" s="167"/>
      <c r="P79" s="156"/>
      <c r="Q79" s="167"/>
    </row>
    <row r="80" ht="5.25" customHeight="1">
      <c r="P80" s="156"/>
    </row>
    <row r="81" ht="5.25" customHeight="1">
      <c r="P81" s="156"/>
    </row>
    <row r="82" ht="5.25" customHeight="1">
      <c r="P82" s="156"/>
    </row>
    <row r="83" ht="5.25" customHeight="1">
      <c r="P83" s="156"/>
    </row>
    <row r="84" ht="5.25" customHeight="1">
      <c r="P84" s="156"/>
    </row>
    <row r="85" ht="5.25" customHeight="1">
      <c r="P85" s="156"/>
    </row>
    <row r="86" ht="5.25" customHeight="1">
      <c r="P86" s="156"/>
    </row>
    <row r="87" ht="5.25" customHeight="1">
      <c r="P87" s="156"/>
    </row>
    <row r="88" ht="13.5">
      <c r="P88" s="156"/>
    </row>
    <row r="89" ht="13.5">
      <c r="P89" s="156"/>
    </row>
    <row r="90" ht="13.5">
      <c r="P90" s="156"/>
    </row>
    <row r="91" ht="13.5">
      <c r="P91" s="156"/>
    </row>
  </sheetData>
  <mergeCells count="75">
    <mergeCell ref="A4:J5"/>
    <mergeCell ref="B7:I7"/>
    <mergeCell ref="B8:I8"/>
    <mergeCell ref="B9:I9"/>
    <mergeCell ref="B10:I10"/>
    <mergeCell ref="B12:I12"/>
    <mergeCell ref="C13:I13"/>
    <mergeCell ref="D14:I14"/>
    <mergeCell ref="E15:I15"/>
    <mergeCell ref="F16:I16"/>
    <mergeCell ref="G17:I17"/>
    <mergeCell ref="G18:I18"/>
    <mergeCell ref="G19:I19"/>
    <mergeCell ref="F20:I20"/>
    <mergeCell ref="F21:I21"/>
    <mergeCell ref="E22:I22"/>
    <mergeCell ref="E23:I23"/>
    <mergeCell ref="D24:I24"/>
    <mergeCell ref="C25:I25"/>
    <mergeCell ref="D26:I26"/>
    <mergeCell ref="D27:I27"/>
    <mergeCell ref="D28:I28"/>
    <mergeCell ref="D29:I29"/>
    <mergeCell ref="C30:I30"/>
    <mergeCell ref="B32:I32"/>
    <mergeCell ref="C33:I33"/>
    <mergeCell ref="D34:I34"/>
    <mergeCell ref="E35:I35"/>
    <mergeCell ref="F36:I36"/>
    <mergeCell ref="F37:I37"/>
    <mergeCell ref="F38:I38"/>
    <mergeCell ref="F39:I39"/>
    <mergeCell ref="F40:I40"/>
    <mergeCell ref="F41:I41"/>
    <mergeCell ref="F42:I42"/>
    <mergeCell ref="F43:I43"/>
    <mergeCell ref="F44:I44"/>
    <mergeCell ref="F45:I45"/>
    <mergeCell ref="F46:I46"/>
    <mergeCell ref="F47:I47"/>
    <mergeCell ref="E48:I48"/>
    <mergeCell ref="E49:I49"/>
    <mergeCell ref="E50:I50"/>
    <mergeCell ref="E51:I51"/>
    <mergeCell ref="E52:I52"/>
    <mergeCell ref="E53:I53"/>
    <mergeCell ref="E54:I54"/>
    <mergeCell ref="E55:I55"/>
    <mergeCell ref="D62:I62"/>
    <mergeCell ref="D63:I63"/>
    <mergeCell ref="E56:I56"/>
    <mergeCell ref="D57:I57"/>
    <mergeCell ref="F58:I58"/>
    <mergeCell ref="F59:I59"/>
    <mergeCell ref="B68:I68"/>
    <mergeCell ref="D69:I69"/>
    <mergeCell ref="B71:H71"/>
    <mergeCell ref="L4:L5"/>
    <mergeCell ref="D64:I64"/>
    <mergeCell ref="C65:I65"/>
    <mergeCell ref="B66:I66"/>
    <mergeCell ref="B67:I67"/>
    <mergeCell ref="C60:I60"/>
    <mergeCell ref="D61:I61"/>
    <mergeCell ref="M4:M5"/>
    <mergeCell ref="N4:N5"/>
    <mergeCell ref="O4:O5"/>
    <mergeCell ref="Q4:Q5"/>
    <mergeCell ref="V4:V5"/>
    <mergeCell ref="X4:X5"/>
    <mergeCell ref="W4:W5"/>
    <mergeCell ref="R4:R5"/>
    <mergeCell ref="S4:S5"/>
    <mergeCell ref="T4:T5"/>
    <mergeCell ref="U4:U5"/>
  </mergeCells>
  <printOptions/>
  <pageMargins left="0.5118110236220472" right="0.5118110236220472" top="0.31496062992125984" bottom="0.1968503937007874" header="0.5118110236220472" footer="0.5118110236220472"/>
  <pageSetup horizontalDpi="600" verticalDpi="600" orientation="portrait" pageOrder="overThenDown" paperSize="9" scale="88" r:id="rId1"/>
  <colBreaks count="1" manualBreakCount="1">
    <brk id="16" max="65535" man="1"/>
  </colBreaks>
</worksheet>
</file>

<file path=xl/worksheets/sheet14.xml><?xml version="1.0" encoding="utf-8"?>
<worksheet xmlns="http://schemas.openxmlformats.org/spreadsheetml/2006/main" xmlns:r="http://schemas.openxmlformats.org/officeDocument/2006/relationships">
  <sheetPr>
    <tabColor indexed="48"/>
  </sheetPr>
  <dimension ref="A1:Q55"/>
  <sheetViews>
    <sheetView showGridLines="0" zoomScale="90" zoomScaleNormal="90" zoomScaleSheetLayoutView="100" workbookViewId="0" topLeftCell="A1">
      <pane xSplit="1" topLeftCell="B1" activePane="topRight" state="frozen"/>
      <selection pane="topLeft" activeCell="A1" sqref="A1:L1"/>
      <selection pane="topRight" activeCell="E21" sqref="E21"/>
    </sheetView>
  </sheetViews>
  <sheetFormatPr defaultColWidth="8.796875" defaultRowHeight="14.25"/>
  <cols>
    <col min="1" max="1" width="21.09765625" style="0" customWidth="1"/>
    <col min="2" max="2" width="12.09765625" style="344" customWidth="1"/>
    <col min="3" max="7" width="12.09765625" style="0" customWidth="1"/>
    <col min="8" max="8" width="4.59765625" style="0" customWidth="1"/>
    <col min="9" max="16" width="11.69921875" style="0" customWidth="1"/>
    <col min="17" max="22" width="14.3984375" style="0" customWidth="1"/>
    <col min="23" max="23" width="11.3984375" style="0" customWidth="1"/>
    <col min="24" max="24" width="3.3984375" style="0" customWidth="1"/>
    <col min="25" max="25" width="2.3984375" style="0" customWidth="1"/>
    <col min="26" max="26" width="17.3984375" style="0" customWidth="1"/>
    <col min="27" max="31" width="15.3984375" style="0" customWidth="1"/>
    <col min="32" max="32" width="11.3984375" style="0" customWidth="1"/>
    <col min="33" max="33" width="29.3984375" style="0" customWidth="1"/>
    <col min="34" max="34" width="11.3984375" style="0" customWidth="1"/>
    <col min="35" max="35" width="12.3984375" style="0" customWidth="1"/>
    <col min="36" max="37" width="11.3984375" style="0" customWidth="1"/>
    <col min="38" max="38" width="12.3984375" style="0" customWidth="1"/>
    <col min="39" max="40" width="11.3984375" style="0" customWidth="1"/>
    <col min="41" max="41" width="17.3984375" style="0" customWidth="1"/>
    <col min="42" max="44" width="11.3984375" style="0" customWidth="1"/>
    <col min="45" max="45" width="17.3984375" style="0" customWidth="1"/>
    <col min="46" max="49" width="11.3984375" style="0" customWidth="1"/>
    <col min="50" max="50" width="17.3984375" style="0" customWidth="1"/>
    <col min="51" max="53" width="11.3984375" style="0" customWidth="1"/>
    <col min="54" max="54" width="17.3984375" style="0" customWidth="1"/>
    <col min="55" max="57" width="11.3984375" style="0" customWidth="1"/>
    <col min="59" max="59" width="27.3984375" style="0" customWidth="1"/>
    <col min="60" max="62" width="13.3984375" style="0" customWidth="1"/>
    <col min="63" max="63" width="14.3984375" style="0" customWidth="1"/>
    <col min="64" max="64" width="7.3984375" style="0" customWidth="1"/>
    <col min="65" max="65" width="25.3984375" style="0" customWidth="1"/>
    <col min="66" max="70" width="12.3984375" style="0" customWidth="1"/>
    <col min="71" max="71" width="11.3984375" style="0" customWidth="1"/>
    <col min="72" max="72" width="17.3984375" style="0" customWidth="1"/>
    <col min="73" max="88" width="11.3984375" style="0" customWidth="1"/>
    <col min="89" max="89" width="23.3984375" style="0" customWidth="1"/>
    <col min="90" max="91" width="17.3984375" style="0" customWidth="1"/>
    <col min="92" max="94" width="15.3984375" style="0" customWidth="1"/>
    <col min="95" max="95" width="5.3984375" style="0" customWidth="1"/>
    <col min="96" max="96" width="21.3984375" style="0" customWidth="1"/>
    <col min="97" max="99" width="15.3984375" style="0" customWidth="1"/>
    <col min="100" max="100" width="11.3984375" style="0" customWidth="1"/>
    <col min="101" max="101" width="14.3984375" style="0" customWidth="1"/>
    <col min="102" max="102" width="12.3984375" style="0" customWidth="1"/>
    <col min="103" max="103" width="17.3984375" style="0" customWidth="1"/>
    <col min="105" max="105" width="14.3984375" style="0" customWidth="1"/>
    <col min="107" max="107" width="11.3984375" style="0" customWidth="1"/>
    <col min="108" max="108" width="45.3984375" style="0" customWidth="1"/>
    <col min="109" max="109" width="17.3984375" style="0" customWidth="1"/>
    <col min="110" max="110" width="3.3984375" style="0" customWidth="1"/>
    <col min="111" max="111" width="17.3984375" style="0" customWidth="1"/>
    <col min="112" max="113" width="3.3984375" style="0" customWidth="1"/>
    <col min="114" max="114" width="45.3984375" style="0" customWidth="1"/>
    <col min="115" max="115" width="17.3984375" style="0" customWidth="1"/>
    <col min="116" max="116" width="3.3984375" style="0" customWidth="1"/>
    <col min="117" max="117" width="17.3984375" style="0" customWidth="1"/>
    <col min="118" max="118" width="3.3984375" style="0" customWidth="1"/>
    <col min="119" max="119" width="11.3984375" style="0" customWidth="1"/>
    <col min="120" max="120" width="25.3984375" style="0" customWidth="1"/>
    <col min="121" max="126" width="11.3984375" style="0" customWidth="1"/>
    <col min="127" max="127" width="27.3984375" style="0" customWidth="1"/>
    <col min="128" max="129" width="15.3984375" style="0" customWidth="1"/>
    <col min="130" max="130" width="21.3984375" style="0" customWidth="1"/>
    <col min="131" max="131" width="11.3984375" style="0" customWidth="1"/>
    <col min="132" max="132" width="21.3984375" style="0" customWidth="1"/>
    <col min="133" max="135" width="8.3984375" style="0" customWidth="1"/>
    <col min="136" max="136" width="21.3984375" style="0" customWidth="1"/>
    <col min="137" max="139" width="8.3984375" style="0" customWidth="1"/>
    <col min="140" max="140" width="7.3984375" style="0" customWidth="1"/>
    <col min="141" max="141" width="17.3984375" style="0" customWidth="1"/>
    <col min="142" max="142" width="7.3984375" style="0" customWidth="1"/>
    <col min="143" max="143" width="13.3984375" style="0" customWidth="1"/>
    <col min="144" max="150" width="11.3984375" style="0" customWidth="1"/>
    <col min="151" max="151" width="13.3984375" style="0" customWidth="1"/>
    <col min="152" max="154" width="4.3984375" style="0" customWidth="1"/>
    <col min="155" max="158" width="6.3984375" style="0" customWidth="1"/>
    <col min="159" max="171" width="4.3984375" style="0" customWidth="1"/>
    <col min="172" max="172" width="11.3984375" style="0" customWidth="1"/>
    <col min="173" max="173" width="17.3984375" style="0" customWidth="1"/>
    <col min="174" max="201" width="3.3984375" style="0" customWidth="1"/>
    <col min="202" max="202" width="11.3984375" style="0" customWidth="1"/>
    <col min="203" max="203" width="15.3984375" style="0" customWidth="1"/>
    <col min="204" max="210" width="11.3984375" style="0" customWidth="1"/>
    <col min="211" max="211" width="16.3984375" style="0" customWidth="1"/>
    <col min="218" max="219" width="11.3984375" style="0" customWidth="1"/>
    <col min="224" max="224" width="8.3984375" style="0" customWidth="1"/>
    <col min="225" max="226" width="7.3984375" style="0" customWidth="1"/>
    <col min="227" max="228" width="12.3984375" style="0" customWidth="1"/>
    <col min="229" max="229" width="11.3984375" style="0" customWidth="1"/>
    <col min="230" max="230" width="8.3984375" style="0" customWidth="1"/>
    <col min="231" max="231" width="6.3984375" style="0" customWidth="1"/>
    <col min="232" max="239" width="5.3984375" style="0" customWidth="1"/>
    <col min="240" max="240" width="6.3984375" style="0" customWidth="1"/>
    <col min="242" max="244" width="5.3984375" style="0" customWidth="1"/>
    <col min="245" max="245" width="11.3984375" style="0" customWidth="1"/>
    <col min="247" max="247" width="11.3984375" style="0" customWidth="1"/>
    <col min="248" max="248" width="6.3984375" style="0" customWidth="1"/>
    <col min="249" max="16384" width="4.3984375" style="0" customWidth="1"/>
  </cols>
  <sheetData>
    <row r="1" spans="1:15" ht="21">
      <c r="A1" s="169"/>
      <c r="F1" s="169"/>
      <c r="G1" s="170" t="s">
        <v>929</v>
      </c>
      <c r="I1" s="429" t="s">
        <v>355</v>
      </c>
      <c r="N1" s="170"/>
      <c r="O1" s="169"/>
    </row>
    <row r="3" spans="1:16" ht="14.25" thickBot="1">
      <c r="A3" s="171" t="s">
        <v>356</v>
      </c>
      <c r="B3" s="345"/>
      <c r="C3" s="172"/>
      <c r="D3" s="172"/>
      <c r="E3" s="172"/>
      <c r="F3" s="172"/>
      <c r="G3" s="172"/>
      <c r="H3" s="344"/>
      <c r="I3" s="172"/>
      <c r="J3" s="173"/>
      <c r="K3" s="172"/>
      <c r="L3" s="172"/>
      <c r="M3" s="172"/>
      <c r="N3" s="172"/>
      <c r="O3" s="172"/>
      <c r="P3" s="173" t="s">
        <v>353</v>
      </c>
    </row>
    <row r="4" spans="1:17" ht="29.25" customHeight="1">
      <c r="A4" s="613" t="s">
        <v>354</v>
      </c>
      <c r="B4" s="750" t="s">
        <v>930</v>
      </c>
      <c r="C4" s="740"/>
      <c r="D4" s="729" t="s">
        <v>909</v>
      </c>
      <c r="E4" s="740"/>
      <c r="F4" s="745" t="s">
        <v>914</v>
      </c>
      <c r="G4" s="743"/>
      <c r="H4" s="347"/>
      <c r="I4" s="743" t="s">
        <v>915</v>
      </c>
      <c r="J4" s="744"/>
      <c r="K4" s="739" t="s">
        <v>916</v>
      </c>
      <c r="L4" s="740"/>
      <c r="M4" s="729" t="s">
        <v>910</v>
      </c>
      <c r="N4" s="740"/>
      <c r="O4" s="729" t="s">
        <v>917</v>
      </c>
      <c r="P4" s="730"/>
      <c r="Q4" s="344"/>
    </row>
    <row r="5" spans="1:17" ht="13.5" customHeight="1">
      <c r="A5" s="746"/>
      <c r="B5" s="731" t="s">
        <v>906</v>
      </c>
      <c r="C5" s="749" t="s">
        <v>908</v>
      </c>
      <c r="D5" s="731" t="s">
        <v>905</v>
      </c>
      <c r="E5" s="731" t="s">
        <v>907</v>
      </c>
      <c r="F5" s="731" t="s">
        <v>905</v>
      </c>
      <c r="G5" s="733" t="s">
        <v>907</v>
      </c>
      <c r="H5" s="348"/>
      <c r="I5" s="737" t="s">
        <v>905</v>
      </c>
      <c r="J5" s="731" t="s">
        <v>907</v>
      </c>
      <c r="K5" s="731" t="s">
        <v>905</v>
      </c>
      <c r="L5" s="731" t="s">
        <v>907</v>
      </c>
      <c r="M5" s="731" t="s">
        <v>905</v>
      </c>
      <c r="N5" s="731" t="s">
        <v>907</v>
      </c>
      <c r="O5" s="731" t="s">
        <v>905</v>
      </c>
      <c r="P5" s="733" t="s">
        <v>907</v>
      </c>
      <c r="Q5" s="344"/>
    </row>
    <row r="6" spans="1:17" ht="13.5">
      <c r="A6" s="747"/>
      <c r="B6" s="748"/>
      <c r="C6" s="748"/>
      <c r="D6" s="732"/>
      <c r="E6" s="732"/>
      <c r="F6" s="732"/>
      <c r="G6" s="741"/>
      <c r="H6" s="348"/>
      <c r="I6" s="738"/>
      <c r="J6" s="732"/>
      <c r="K6" s="732"/>
      <c r="L6" s="732"/>
      <c r="M6" s="732"/>
      <c r="N6" s="732"/>
      <c r="O6" s="732"/>
      <c r="P6" s="734"/>
      <c r="Q6" s="344"/>
    </row>
    <row r="7" spans="1:17" ht="15.75" customHeight="1">
      <c r="A7" s="251" t="s">
        <v>840</v>
      </c>
      <c r="B7" s="343">
        <v>352833</v>
      </c>
      <c r="C7" s="261">
        <v>283113</v>
      </c>
      <c r="D7" s="261">
        <v>503752</v>
      </c>
      <c r="E7" s="261">
        <v>412302</v>
      </c>
      <c r="F7" s="261">
        <v>319498</v>
      </c>
      <c r="G7" s="261">
        <v>263610</v>
      </c>
      <c r="H7" s="354"/>
      <c r="I7" s="261">
        <v>572345</v>
      </c>
      <c r="J7" s="261">
        <v>424334</v>
      </c>
      <c r="K7" s="246" t="s">
        <v>931</v>
      </c>
      <c r="L7" s="246" t="s">
        <v>931</v>
      </c>
      <c r="M7" s="246" t="s">
        <v>931</v>
      </c>
      <c r="N7" s="246" t="s">
        <v>931</v>
      </c>
      <c r="O7" s="246" t="s">
        <v>931</v>
      </c>
      <c r="P7" s="246" t="s">
        <v>931</v>
      </c>
      <c r="Q7" s="344"/>
    </row>
    <row r="8" spans="1:17" ht="15.75" customHeight="1">
      <c r="A8" s="212">
        <v>14</v>
      </c>
      <c r="B8" s="343">
        <v>339997</v>
      </c>
      <c r="C8" s="261">
        <v>277638</v>
      </c>
      <c r="D8" s="261">
        <v>390766</v>
      </c>
      <c r="E8" s="261">
        <v>337450</v>
      </c>
      <c r="F8" s="261">
        <v>324001</v>
      </c>
      <c r="G8" s="261">
        <v>272516</v>
      </c>
      <c r="H8" s="354"/>
      <c r="I8" s="261">
        <v>602937</v>
      </c>
      <c r="J8" s="261">
        <v>443733</v>
      </c>
      <c r="K8" s="246" t="s">
        <v>931</v>
      </c>
      <c r="L8" s="246" t="s">
        <v>931</v>
      </c>
      <c r="M8" s="246" t="s">
        <v>931</v>
      </c>
      <c r="N8" s="246" t="s">
        <v>931</v>
      </c>
      <c r="O8" s="246" t="s">
        <v>931</v>
      </c>
      <c r="P8" s="246" t="s">
        <v>931</v>
      </c>
      <c r="Q8" s="344"/>
    </row>
    <row r="9" spans="1:17" ht="15.75" customHeight="1">
      <c r="A9" s="212">
        <v>15</v>
      </c>
      <c r="B9" s="343">
        <v>340670</v>
      </c>
      <c r="C9" s="261">
        <v>280412</v>
      </c>
      <c r="D9" s="261">
        <v>388372</v>
      </c>
      <c r="E9" s="261">
        <v>333545</v>
      </c>
      <c r="F9" s="261">
        <v>322106</v>
      </c>
      <c r="G9" s="261">
        <v>274839</v>
      </c>
      <c r="H9" s="354"/>
      <c r="I9" s="261">
        <v>590013</v>
      </c>
      <c r="J9" s="261">
        <v>436222</v>
      </c>
      <c r="K9" s="246" t="s">
        <v>931</v>
      </c>
      <c r="L9" s="246" t="s">
        <v>931</v>
      </c>
      <c r="M9" s="246" t="s">
        <v>931</v>
      </c>
      <c r="N9" s="246" t="s">
        <v>931</v>
      </c>
      <c r="O9" s="246" t="s">
        <v>931</v>
      </c>
      <c r="P9" s="246" t="s">
        <v>931</v>
      </c>
      <c r="Q9" s="344"/>
    </row>
    <row r="10" spans="1:17" s="352" customFormat="1" ht="15.75" customHeight="1">
      <c r="A10" s="227">
        <v>16</v>
      </c>
      <c r="B10" s="350">
        <v>346144.3333333333</v>
      </c>
      <c r="C10" s="8">
        <v>278138.75</v>
      </c>
      <c r="D10" s="8">
        <v>526695.8333333334</v>
      </c>
      <c r="E10" s="8">
        <v>422328</v>
      </c>
      <c r="F10" s="8">
        <v>322602.5833333333</v>
      </c>
      <c r="G10" s="8">
        <v>263149.8333333333</v>
      </c>
      <c r="H10" s="355"/>
      <c r="I10" s="8">
        <v>571729.9166666666</v>
      </c>
      <c r="J10" s="8">
        <v>424189.8333333333</v>
      </c>
      <c r="K10" s="246" t="s">
        <v>931</v>
      </c>
      <c r="L10" s="246" t="s">
        <v>931</v>
      </c>
      <c r="M10" s="246" t="s">
        <v>931</v>
      </c>
      <c r="N10" s="246" t="s">
        <v>931</v>
      </c>
      <c r="O10" s="246" t="s">
        <v>931</v>
      </c>
      <c r="P10" s="246" t="s">
        <v>931</v>
      </c>
      <c r="Q10" s="351"/>
    </row>
    <row r="11" spans="1:17" s="183" customFormat="1" ht="15.75" customHeight="1">
      <c r="A11" s="212">
        <v>17</v>
      </c>
      <c r="B11" s="193">
        <f aca="true" t="shared" si="0" ref="B11:G11">AVERAGE(B13:B24)</f>
        <v>348872.8333333333</v>
      </c>
      <c r="C11" s="181">
        <f t="shared" si="0"/>
        <v>282440.5</v>
      </c>
      <c r="D11" s="181">
        <f t="shared" si="0"/>
        <v>583970.25</v>
      </c>
      <c r="E11" s="181">
        <f t="shared" si="0"/>
        <v>456775.75</v>
      </c>
      <c r="F11" s="181">
        <f t="shared" si="0"/>
        <v>330304.0833333333</v>
      </c>
      <c r="G11" s="194">
        <f t="shared" si="0"/>
        <v>269035.9166666667</v>
      </c>
      <c r="H11" s="194"/>
      <c r="I11" s="194">
        <f aca="true" t="shared" si="1" ref="I11:P11">AVERAGE(I13:I24)</f>
        <v>554695.4166666666</v>
      </c>
      <c r="J11" s="181">
        <f t="shared" si="1"/>
        <v>420806.25</v>
      </c>
      <c r="K11" s="181">
        <f t="shared" si="1"/>
        <v>567567.5</v>
      </c>
      <c r="L11" s="181">
        <f t="shared" si="1"/>
        <v>436871.1666666667</v>
      </c>
      <c r="M11" s="181">
        <f t="shared" si="1"/>
        <v>251476.66666666666</v>
      </c>
      <c r="N11" s="181">
        <f t="shared" si="1"/>
        <v>227498.41666666666</v>
      </c>
      <c r="O11" s="181">
        <f t="shared" si="1"/>
        <v>274701.8333333333</v>
      </c>
      <c r="P11" s="181">
        <f t="shared" si="1"/>
        <v>223527.91666666666</v>
      </c>
      <c r="Q11" s="349"/>
    </row>
    <row r="12" spans="1:17" ht="15.75" customHeight="1">
      <c r="A12" s="213"/>
      <c r="B12" s="184"/>
      <c r="C12" s="174"/>
      <c r="D12" s="174"/>
      <c r="E12" s="174"/>
      <c r="F12" s="174"/>
      <c r="G12" s="186"/>
      <c r="H12" s="186"/>
      <c r="I12" s="185"/>
      <c r="J12" s="174"/>
      <c r="K12" s="174"/>
      <c r="L12" s="174"/>
      <c r="M12" s="174"/>
      <c r="N12" s="174"/>
      <c r="O12" s="174"/>
      <c r="P12" s="174"/>
      <c r="Q12" s="344"/>
    </row>
    <row r="13" spans="1:17" ht="15.75" customHeight="1">
      <c r="A13" s="212" t="s">
        <v>841</v>
      </c>
      <c r="B13" s="184">
        <v>288366</v>
      </c>
      <c r="C13" s="180">
        <v>276561</v>
      </c>
      <c r="D13" s="180">
        <v>444138</v>
      </c>
      <c r="E13" s="180">
        <v>444138</v>
      </c>
      <c r="F13" s="180">
        <v>293650</v>
      </c>
      <c r="G13" s="185">
        <v>260449</v>
      </c>
      <c r="H13" s="185"/>
      <c r="I13" s="185">
        <v>427054</v>
      </c>
      <c r="J13" s="180">
        <v>422683</v>
      </c>
      <c r="K13" s="180">
        <v>440136</v>
      </c>
      <c r="L13" s="180">
        <v>437495</v>
      </c>
      <c r="M13" s="180">
        <v>212560</v>
      </c>
      <c r="N13" s="180">
        <v>212560</v>
      </c>
      <c r="O13" s="180">
        <v>252484</v>
      </c>
      <c r="P13" s="180">
        <v>238296</v>
      </c>
      <c r="Q13" s="344"/>
    </row>
    <row r="14" spans="1:17" ht="15.75" customHeight="1">
      <c r="A14" s="259" t="s">
        <v>258</v>
      </c>
      <c r="B14" s="184">
        <v>274485</v>
      </c>
      <c r="C14" s="180">
        <v>273899</v>
      </c>
      <c r="D14" s="180">
        <v>435726</v>
      </c>
      <c r="E14" s="180">
        <v>435726</v>
      </c>
      <c r="F14" s="180">
        <v>260787</v>
      </c>
      <c r="G14" s="185">
        <v>259853</v>
      </c>
      <c r="H14" s="185"/>
      <c r="I14" s="185">
        <v>441783</v>
      </c>
      <c r="J14" s="180">
        <v>422286</v>
      </c>
      <c r="K14" s="180">
        <v>444989</v>
      </c>
      <c r="L14" s="180">
        <v>443935</v>
      </c>
      <c r="M14" s="180">
        <v>224255</v>
      </c>
      <c r="N14" s="180">
        <v>224255</v>
      </c>
      <c r="O14" s="180">
        <v>222128</v>
      </c>
      <c r="P14" s="180">
        <v>222128</v>
      </c>
      <c r="Q14" s="344"/>
    </row>
    <row r="15" spans="1:17" ht="15.75" customHeight="1">
      <c r="A15" s="259" t="s">
        <v>259</v>
      </c>
      <c r="B15" s="184">
        <v>282771</v>
      </c>
      <c r="C15" s="180">
        <v>280551</v>
      </c>
      <c r="D15" s="180">
        <v>432081</v>
      </c>
      <c r="E15" s="180">
        <v>432081</v>
      </c>
      <c r="F15" s="180">
        <v>266440</v>
      </c>
      <c r="G15" s="185">
        <v>264573</v>
      </c>
      <c r="H15" s="185"/>
      <c r="I15" s="185">
        <v>426043</v>
      </c>
      <c r="J15" s="180">
        <v>417879</v>
      </c>
      <c r="K15" s="180">
        <v>471127</v>
      </c>
      <c r="L15" s="180">
        <v>453032</v>
      </c>
      <c r="M15" s="180">
        <v>221057</v>
      </c>
      <c r="N15" s="180">
        <v>221057</v>
      </c>
      <c r="O15" s="180">
        <v>222259</v>
      </c>
      <c r="P15" s="180">
        <v>222259</v>
      </c>
      <c r="Q15" s="344"/>
    </row>
    <row r="16" spans="1:17" ht="15.75" customHeight="1">
      <c r="A16" s="259" t="s">
        <v>260</v>
      </c>
      <c r="B16" s="184">
        <v>297627</v>
      </c>
      <c r="C16" s="180">
        <v>285894</v>
      </c>
      <c r="D16" s="180">
        <v>437899</v>
      </c>
      <c r="E16" s="180">
        <v>437899</v>
      </c>
      <c r="F16" s="180">
        <v>293517</v>
      </c>
      <c r="G16" s="185">
        <v>286685</v>
      </c>
      <c r="H16" s="185"/>
      <c r="I16" s="185">
        <v>426622</v>
      </c>
      <c r="J16" s="180">
        <v>424670</v>
      </c>
      <c r="K16" s="180">
        <v>429024</v>
      </c>
      <c r="L16" s="180">
        <v>427366</v>
      </c>
      <c r="M16" s="180">
        <v>230602</v>
      </c>
      <c r="N16" s="180">
        <v>230602</v>
      </c>
      <c r="O16" s="180">
        <v>287651</v>
      </c>
      <c r="P16" s="180">
        <v>230705</v>
      </c>
      <c r="Q16" s="344"/>
    </row>
    <row r="17" spans="1:17" ht="15.75" customHeight="1">
      <c r="A17" s="259" t="s">
        <v>261</v>
      </c>
      <c r="B17" s="261">
        <v>286929</v>
      </c>
      <c r="C17" s="261">
        <v>280672</v>
      </c>
      <c r="D17" s="261">
        <v>453567</v>
      </c>
      <c r="E17" s="261">
        <v>452951</v>
      </c>
      <c r="F17" s="261">
        <v>271402</v>
      </c>
      <c r="G17" s="261">
        <v>264972</v>
      </c>
      <c r="H17" s="185"/>
      <c r="I17" s="261">
        <v>441636</v>
      </c>
      <c r="J17" s="261">
        <v>436122</v>
      </c>
      <c r="K17" s="261">
        <v>430957</v>
      </c>
      <c r="L17" s="261">
        <v>429063</v>
      </c>
      <c r="M17" s="261">
        <v>213918</v>
      </c>
      <c r="N17" s="261">
        <v>213918</v>
      </c>
      <c r="O17" s="180">
        <v>226488</v>
      </c>
      <c r="P17" s="180">
        <v>226488</v>
      </c>
      <c r="Q17" s="344"/>
    </row>
    <row r="18" spans="1:17" ht="15.75" customHeight="1">
      <c r="A18" s="259" t="s">
        <v>262</v>
      </c>
      <c r="B18" s="184">
        <v>518159</v>
      </c>
      <c r="C18" s="185">
        <v>281276</v>
      </c>
      <c r="D18" s="185">
        <v>652228</v>
      </c>
      <c r="E18" s="185">
        <v>439582</v>
      </c>
      <c r="F18" s="185">
        <v>471837</v>
      </c>
      <c r="G18" s="185">
        <v>267624</v>
      </c>
      <c r="H18" s="185"/>
      <c r="I18" s="185">
        <v>1196653</v>
      </c>
      <c r="J18" s="185">
        <v>429645</v>
      </c>
      <c r="K18" s="185">
        <v>1183387</v>
      </c>
      <c r="L18" s="185">
        <v>429445</v>
      </c>
      <c r="M18" s="185">
        <v>229577</v>
      </c>
      <c r="N18" s="185">
        <v>229577</v>
      </c>
      <c r="O18" s="185">
        <v>283434</v>
      </c>
      <c r="P18" s="185">
        <v>214912</v>
      </c>
      <c r="Q18" s="344"/>
    </row>
    <row r="19" spans="1:17" ht="15.75" customHeight="1">
      <c r="A19" s="259" t="s">
        <v>263</v>
      </c>
      <c r="B19" s="184">
        <v>381404</v>
      </c>
      <c r="C19" s="185">
        <v>283555</v>
      </c>
      <c r="D19" s="185">
        <v>1047503</v>
      </c>
      <c r="E19" s="185">
        <v>468105</v>
      </c>
      <c r="F19" s="185">
        <v>368608</v>
      </c>
      <c r="G19" s="185">
        <v>271839</v>
      </c>
      <c r="H19" s="185"/>
      <c r="I19" s="185">
        <v>432065</v>
      </c>
      <c r="J19" s="185">
        <v>429142</v>
      </c>
      <c r="K19" s="185">
        <v>436049</v>
      </c>
      <c r="L19" s="185">
        <v>434876</v>
      </c>
      <c r="M19" s="185">
        <v>372512</v>
      </c>
      <c r="N19" s="185">
        <v>234928</v>
      </c>
      <c r="O19" s="185">
        <v>378289</v>
      </c>
      <c r="P19" s="185">
        <v>221769</v>
      </c>
      <c r="Q19" s="344"/>
    </row>
    <row r="20" spans="1:17" ht="15.75" customHeight="1">
      <c r="A20" s="259" t="s">
        <v>264</v>
      </c>
      <c r="B20" s="184">
        <v>297252</v>
      </c>
      <c r="C20" s="185">
        <v>285076</v>
      </c>
      <c r="D20" s="185">
        <v>464233</v>
      </c>
      <c r="E20" s="185">
        <v>464233</v>
      </c>
      <c r="F20" s="185">
        <v>291400</v>
      </c>
      <c r="G20" s="185">
        <v>267704</v>
      </c>
      <c r="H20" s="185"/>
      <c r="I20" s="185">
        <v>443217</v>
      </c>
      <c r="J20" s="185">
        <v>425749</v>
      </c>
      <c r="K20" s="185">
        <v>438716</v>
      </c>
      <c r="L20" s="185">
        <v>428492</v>
      </c>
      <c r="M20" s="185">
        <v>239713</v>
      </c>
      <c r="N20" s="185">
        <v>239713</v>
      </c>
      <c r="O20" s="185">
        <v>252906</v>
      </c>
      <c r="P20" s="185">
        <v>224654</v>
      </c>
      <c r="Q20" s="344"/>
    </row>
    <row r="21" spans="1:17" ht="15.75" customHeight="1">
      <c r="A21" s="259" t="s">
        <v>265</v>
      </c>
      <c r="B21" s="184">
        <v>286358</v>
      </c>
      <c r="C21" s="185">
        <v>285457</v>
      </c>
      <c r="D21" s="185">
        <v>496045</v>
      </c>
      <c r="E21" s="185">
        <v>496045</v>
      </c>
      <c r="F21" s="185">
        <v>267680</v>
      </c>
      <c r="G21" s="185">
        <v>267679</v>
      </c>
      <c r="H21" s="185"/>
      <c r="I21" s="185">
        <v>429196</v>
      </c>
      <c r="J21" s="185">
        <v>418524</v>
      </c>
      <c r="K21" s="185">
        <v>444452</v>
      </c>
      <c r="L21" s="185">
        <v>436018</v>
      </c>
      <c r="M21" s="185">
        <v>231091</v>
      </c>
      <c r="N21" s="185">
        <v>231091</v>
      </c>
      <c r="O21" s="185">
        <v>224421</v>
      </c>
      <c r="P21" s="185">
        <v>224421</v>
      </c>
      <c r="Q21" s="344"/>
    </row>
    <row r="22" spans="1:17" ht="15.75" customHeight="1">
      <c r="A22" s="259" t="s">
        <v>266</v>
      </c>
      <c r="B22" s="184">
        <v>284250</v>
      </c>
      <c r="C22" s="185">
        <v>283987</v>
      </c>
      <c r="D22" s="185">
        <v>485802</v>
      </c>
      <c r="E22" s="185">
        <v>485802</v>
      </c>
      <c r="F22" s="185">
        <v>268808</v>
      </c>
      <c r="G22" s="185">
        <v>268405</v>
      </c>
      <c r="H22" s="185"/>
      <c r="I22" s="185">
        <v>366907</v>
      </c>
      <c r="J22" s="185">
        <v>364668</v>
      </c>
      <c r="K22" s="185">
        <v>442649</v>
      </c>
      <c r="L22" s="185">
        <v>440188</v>
      </c>
      <c r="M22" s="185">
        <v>232568</v>
      </c>
      <c r="N22" s="185">
        <v>232568</v>
      </c>
      <c r="O22" s="185">
        <v>216933</v>
      </c>
      <c r="P22" s="185">
        <v>216933</v>
      </c>
      <c r="Q22" s="344"/>
    </row>
    <row r="23" spans="1:17" ht="15.75" customHeight="1">
      <c r="A23" s="259" t="s">
        <v>267</v>
      </c>
      <c r="B23" s="184">
        <v>303729</v>
      </c>
      <c r="C23" s="185">
        <v>284424</v>
      </c>
      <c r="D23" s="185">
        <v>463862</v>
      </c>
      <c r="E23" s="185">
        <v>463862</v>
      </c>
      <c r="F23" s="185">
        <v>298315</v>
      </c>
      <c r="G23" s="185">
        <v>273211</v>
      </c>
      <c r="H23" s="185"/>
      <c r="I23" s="185">
        <v>429442</v>
      </c>
      <c r="J23" s="185">
        <v>427274</v>
      </c>
      <c r="K23" s="185">
        <v>443744</v>
      </c>
      <c r="L23" s="185">
        <v>442240</v>
      </c>
      <c r="M23" s="185">
        <v>226513</v>
      </c>
      <c r="N23" s="185">
        <v>226513</v>
      </c>
      <c r="O23" s="185">
        <v>220083</v>
      </c>
      <c r="P23" s="185">
        <v>219042</v>
      </c>
      <c r="Q23" s="344"/>
    </row>
    <row r="24" spans="1:17" ht="15.75" customHeight="1" thickBot="1">
      <c r="A24" s="259" t="s">
        <v>268</v>
      </c>
      <c r="B24" s="187">
        <v>685144</v>
      </c>
      <c r="C24" s="188">
        <v>287934</v>
      </c>
      <c r="D24" s="188">
        <v>1194559</v>
      </c>
      <c r="E24" s="188">
        <v>460885</v>
      </c>
      <c r="F24" s="188">
        <v>611205</v>
      </c>
      <c r="G24" s="188">
        <v>275437</v>
      </c>
      <c r="H24" s="185"/>
      <c r="I24" s="188">
        <v>1195727</v>
      </c>
      <c r="J24" s="188">
        <v>431033</v>
      </c>
      <c r="K24" s="188">
        <v>1205580</v>
      </c>
      <c r="L24" s="188">
        <v>440304</v>
      </c>
      <c r="M24" s="188">
        <v>383354</v>
      </c>
      <c r="N24" s="188">
        <v>233199</v>
      </c>
      <c r="O24" s="188">
        <v>509346</v>
      </c>
      <c r="P24" s="188">
        <v>220728</v>
      </c>
      <c r="Q24" s="344"/>
    </row>
    <row r="25" spans="1:17" ht="27" customHeight="1" thickBot="1">
      <c r="A25" s="189"/>
      <c r="B25" s="190"/>
      <c r="C25" s="190"/>
      <c r="D25" s="190"/>
      <c r="E25" s="190"/>
      <c r="F25" s="190"/>
      <c r="G25" s="190"/>
      <c r="H25" s="186"/>
      <c r="I25" s="190"/>
      <c r="J25" s="190"/>
      <c r="K25" s="190"/>
      <c r="L25" s="190"/>
      <c r="M25" s="190"/>
      <c r="N25" s="190"/>
      <c r="O25" s="138"/>
      <c r="P25" s="138"/>
      <c r="Q25" s="344"/>
    </row>
    <row r="26" spans="1:15" ht="29.25" customHeight="1">
      <c r="A26" s="613" t="s">
        <v>354</v>
      </c>
      <c r="B26" s="739" t="s">
        <v>911</v>
      </c>
      <c r="C26" s="740"/>
      <c r="D26" s="739" t="s">
        <v>912</v>
      </c>
      <c r="E26" s="740"/>
      <c r="F26" s="730" t="s">
        <v>913</v>
      </c>
      <c r="G26" s="730"/>
      <c r="H26" s="281"/>
      <c r="I26" s="730" t="s">
        <v>918</v>
      </c>
      <c r="J26" s="740"/>
      <c r="K26" s="739" t="s">
        <v>976</v>
      </c>
      <c r="L26" s="730"/>
      <c r="M26" s="735" t="s">
        <v>919</v>
      </c>
      <c r="N26" s="736"/>
      <c r="O26" s="344"/>
    </row>
    <row r="27" spans="1:15" ht="13.5" customHeight="1">
      <c r="A27" s="746"/>
      <c r="B27" s="731" t="s">
        <v>905</v>
      </c>
      <c r="C27" s="731" t="s">
        <v>907</v>
      </c>
      <c r="D27" s="731" t="s">
        <v>905</v>
      </c>
      <c r="E27" s="731" t="s">
        <v>907</v>
      </c>
      <c r="F27" s="737" t="s">
        <v>905</v>
      </c>
      <c r="G27" s="733" t="s">
        <v>907</v>
      </c>
      <c r="H27" s="348"/>
      <c r="I27" s="737" t="s">
        <v>905</v>
      </c>
      <c r="J27" s="731" t="s">
        <v>907</v>
      </c>
      <c r="K27" s="731" t="s">
        <v>905</v>
      </c>
      <c r="L27" s="731" t="s">
        <v>907</v>
      </c>
      <c r="M27" s="731" t="s">
        <v>905</v>
      </c>
      <c r="N27" s="733" t="s">
        <v>907</v>
      </c>
      <c r="O27" s="344"/>
    </row>
    <row r="28" spans="1:15" ht="13.5">
      <c r="A28" s="747"/>
      <c r="B28" s="732"/>
      <c r="C28" s="732"/>
      <c r="D28" s="732"/>
      <c r="E28" s="732"/>
      <c r="F28" s="742"/>
      <c r="G28" s="741"/>
      <c r="H28" s="348"/>
      <c r="I28" s="738"/>
      <c r="J28" s="732"/>
      <c r="K28" s="732"/>
      <c r="L28" s="732"/>
      <c r="M28" s="732"/>
      <c r="N28" s="734"/>
      <c r="O28" s="344"/>
    </row>
    <row r="29" spans="1:15" ht="15.75" customHeight="1">
      <c r="A29" s="251" t="s">
        <v>840</v>
      </c>
      <c r="B29" s="261">
        <v>417887</v>
      </c>
      <c r="C29" s="261">
        <v>319586</v>
      </c>
      <c r="D29" s="356" t="s">
        <v>932</v>
      </c>
      <c r="E29" s="356" t="s">
        <v>932</v>
      </c>
      <c r="F29" s="356" t="s">
        <v>932</v>
      </c>
      <c r="G29" s="356" t="s">
        <v>932</v>
      </c>
      <c r="H29" s="185"/>
      <c r="I29" s="356" t="s">
        <v>932</v>
      </c>
      <c r="J29" s="356" t="s">
        <v>932</v>
      </c>
      <c r="K29" s="356" t="s">
        <v>932</v>
      </c>
      <c r="L29" s="356" t="s">
        <v>932</v>
      </c>
      <c r="M29" s="356" t="s">
        <v>932</v>
      </c>
      <c r="N29" s="356" t="s">
        <v>932</v>
      </c>
      <c r="O29" s="344"/>
    </row>
    <row r="30" spans="1:15" ht="15.75" customHeight="1">
      <c r="A30" s="212">
        <v>14</v>
      </c>
      <c r="B30" s="261">
        <v>494322</v>
      </c>
      <c r="C30" s="261">
        <v>379075</v>
      </c>
      <c r="D30" s="356" t="s">
        <v>932</v>
      </c>
      <c r="E30" s="356" t="s">
        <v>932</v>
      </c>
      <c r="F30" s="356" t="s">
        <v>932</v>
      </c>
      <c r="G30" s="356" t="s">
        <v>932</v>
      </c>
      <c r="H30" s="185"/>
      <c r="I30" s="356" t="s">
        <v>932</v>
      </c>
      <c r="J30" s="356" t="s">
        <v>932</v>
      </c>
      <c r="K30" s="356" t="s">
        <v>932</v>
      </c>
      <c r="L30" s="356" t="s">
        <v>932</v>
      </c>
      <c r="M30" s="356" t="s">
        <v>932</v>
      </c>
      <c r="N30" s="356" t="s">
        <v>932</v>
      </c>
      <c r="O30" s="344"/>
    </row>
    <row r="31" spans="1:15" ht="15.75" customHeight="1">
      <c r="A31" s="212">
        <v>15</v>
      </c>
      <c r="B31" s="261">
        <v>503189</v>
      </c>
      <c r="C31" s="261">
        <v>388178</v>
      </c>
      <c r="D31" s="356" t="s">
        <v>932</v>
      </c>
      <c r="E31" s="356" t="s">
        <v>932</v>
      </c>
      <c r="F31" s="356" t="s">
        <v>932</v>
      </c>
      <c r="G31" s="356" t="s">
        <v>932</v>
      </c>
      <c r="H31" s="185"/>
      <c r="I31" s="356" t="s">
        <v>932</v>
      </c>
      <c r="J31" s="356" t="s">
        <v>932</v>
      </c>
      <c r="K31" s="356" t="s">
        <v>932</v>
      </c>
      <c r="L31" s="356" t="s">
        <v>932</v>
      </c>
      <c r="M31" s="356" t="s">
        <v>932</v>
      </c>
      <c r="N31" s="356" t="s">
        <v>932</v>
      </c>
      <c r="O31" s="344"/>
    </row>
    <row r="32" spans="1:16" s="353" customFormat="1" ht="15.75" customHeight="1">
      <c r="A32" s="227">
        <v>16</v>
      </c>
      <c r="B32" s="8">
        <v>541750.0833333334</v>
      </c>
      <c r="C32" s="8">
        <v>397865.75</v>
      </c>
      <c r="D32" s="356" t="s">
        <v>932</v>
      </c>
      <c r="E32" s="356" t="s">
        <v>932</v>
      </c>
      <c r="F32" s="356" t="s">
        <v>932</v>
      </c>
      <c r="G32" s="356" t="s">
        <v>932</v>
      </c>
      <c r="H32" s="362"/>
      <c r="I32" s="356" t="s">
        <v>932</v>
      </c>
      <c r="J32" s="356" t="s">
        <v>932</v>
      </c>
      <c r="K32" s="356" t="s">
        <v>932</v>
      </c>
      <c r="L32" s="356" t="s">
        <v>932</v>
      </c>
      <c r="M32" s="356" t="s">
        <v>932</v>
      </c>
      <c r="N32" s="356" t="s">
        <v>932</v>
      </c>
      <c r="O32" s="363"/>
      <c r="P32" s="364"/>
    </row>
    <row r="33" spans="1:15" s="183" customFormat="1" ht="15.75" customHeight="1">
      <c r="A33" s="212">
        <v>17</v>
      </c>
      <c r="B33" s="193">
        <f aca="true" t="shared" si="2" ref="B33:G33">AVERAGE(B35:B46)</f>
        <v>543629</v>
      </c>
      <c r="C33" s="194">
        <f t="shared" si="2"/>
        <v>396795.1666666667</v>
      </c>
      <c r="D33" s="194">
        <f t="shared" si="2"/>
        <v>115133</v>
      </c>
      <c r="E33" s="194">
        <f t="shared" si="2"/>
        <v>113113.66666666667</v>
      </c>
      <c r="F33" s="194">
        <f t="shared" si="2"/>
        <v>368799</v>
      </c>
      <c r="G33" s="194">
        <f t="shared" si="2"/>
        <v>310502.5</v>
      </c>
      <c r="H33" s="194"/>
      <c r="I33" s="194">
        <f aca="true" t="shared" si="3" ref="I33:N33">AVERAGE(I35:I46)</f>
        <v>521620.5833333333</v>
      </c>
      <c r="J33" s="194">
        <f t="shared" si="3"/>
        <v>388604.3333333333</v>
      </c>
      <c r="K33" s="194">
        <f t="shared" si="3"/>
        <v>375790.5</v>
      </c>
      <c r="L33" s="194">
        <f t="shared" si="3"/>
        <v>294401.9166666667</v>
      </c>
      <c r="M33" s="194">
        <f t="shared" si="3"/>
        <v>293597.4166666667</v>
      </c>
      <c r="N33" s="194">
        <f t="shared" si="3"/>
        <v>241268.41666666666</v>
      </c>
      <c r="O33" s="349"/>
    </row>
    <row r="34" spans="1:15" ht="15.75" customHeight="1">
      <c r="A34" s="213"/>
      <c r="B34" s="184"/>
      <c r="C34" s="186"/>
      <c r="D34" s="186"/>
      <c r="E34" s="186"/>
      <c r="F34" s="186"/>
      <c r="G34" s="186"/>
      <c r="H34" s="186"/>
      <c r="I34" s="185"/>
      <c r="J34" s="186"/>
      <c r="K34" s="186"/>
      <c r="L34" s="186"/>
      <c r="M34" s="186"/>
      <c r="N34" s="186"/>
      <c r="O34" s="344"/>
    </row>
    <row r="35" spans="1:15" ht="15.75" customHeight="1">
      <c r="A35" s="212" t="s">
        <v>841</v>
      </c>
      <c r="B35" s="184">
        <v>411862</v>
      </c>
      <c r="C35" s="185">
        <v>399169</v>
      </c>
      <c r="D35" s="185">
        <v>103425</v>
      </c>
      <c r="E35" s="185">
        <v>103425</v>
      </c>
      <c r="F35" s="185">
        <v>289145</v>
      </c>
      <c r="G35" s="185">
        <v>289145</v>
      </c>
      <c r="H35" s="185"/>
      <c r="I35" s="185">
        <v>391804</v>
      </c>
      <c r="J35" s="185">
        <v>391804</v>
      </c>
      <c r="K35" s="185">
        <v>312118</v>
      </c>
      <c r="L35" s="185">
        <v>312118</v>
      </c>
      <c r="M35" s="185">
        <v>235423</v>
      </c>
      <c r="N35" s="185">
        <v>229796</v>
      </c>
      <c r="O35" s="344"/>
    </row>
    <row r="36" spans="1:15" ht="15.75" customHeight="1">
      <c r="A36" s="259" t="s">
        <v>258</v>
      </c>
      <c r="B36" s="184">
        <v>399989</v>
      </c>
      <c r="C36" s="185">
        <v>399683</v>
      </c>
      <c r="D36" s="185">
        <v>92651</v>
      </c>
      <c r="E36" s="185">
        <v>92651</v>
      </c>
      <c r="F36" s="185">
        <v>292425</v>
      </c>
      <c r="G36" s="185">
        <v>292425</v>
      </c>
      <c r="H36" s="185"/>
      <c r="I36" s="185">
        <v>392792</v>
      </c>
      <c r="J36" s="185">
        <v>392792</v>
      </c>
      <c r="K36" s="185">
        <v>289981</v>
      </c>
      <c r="L36" s="185">
        <v>289981</v>
      </c>
      <c r="M36" s="185">
        <v>229330</v>
      </c>
      <c r="N36" s="185">
        <v>228489</v>
      </c>
      <c r="O36" s="344"/>
    </row>
    <row r="37" spans="1:15" ht="15.75" customHeight="1">
      <c r="A37" s="259" t="s">
        <v>259</v>
      </c>
      <c r="B37" s="184">
        <v>433847</v>
      </c>
      <c r="C37" s="185">
        <v>410885</v>
      </c>
      <c r="D37" s="185">
        <v>99013</v>
      </c>
      <c r="E37" s="185">
        <v>98946</v>
      </c>
      <c r="F37" s="185">
        <v>312054</v>
      </c>
      <c r="G37" s="185">
        <v>312054</v>
      </c>
      <c r="H37" s="185"/>
      <c r="I37" s="185">
        <v>395875</v>
      </c>
      <c r="J37" s="185">
        <v>395875</v>
      </c>
      <c r="K37" s="185">
        <v>319290</v>
      </c>
      <c r="L37" s="185">
        <v>294476</v>
      </c>
      <c r="M37" s="185">
        <v>248321</v>
      </c>
      <c r="N37" s="185">
        <v>247261</v>
      </c>
      <c r="O37" s="344"/>
    </row>
    <row r="38" spans="1:15" ht="15.75" customHeight="1">
      <c r="A38" s="259" t="s">
        <v>260</v>
      </c>
      <c r="B38" s="184">
        <v>394660</v>
      </c>
      <c r="C38" s="185">
        <v>392550</v>
      </c>
      <c r="D38" s="185">
        <v>121653</v>
      </c>
      <c r="E38" s="185">
        <v>121605</v>
      </c>
      <c r="F38" s="185">
        <v>306724</v>
      </c>
      <c r="G38" s="185">
        <v>306724</v>
      </c>
      <c r="H38" s="185"/>
      <c r="I38" s="185">
        <v>386579</v>
      </c>
      <c r="J38" s="185">
        <v>386579</v>
      </c>
      <c r="K38" s="185">
        <v>303272</v>
      </c>
      <c r="L38" s="185">
        <v>303272</v>
      </c>
      <c r="M38" s="185">
        <v>237182</v>
      </c>
      <c r="N38" s="185">
        <v>234658</v>
      </c>
      <c r="O38" s="344"/>
    </row>
    <row r="39" spans="1:15" ht="15.75" customHeight="1">
      <c r="A39" s="259" t="s">
        <v>261</v>
      </c>
      <c r="B39" s="184">
        <v>567459</v>
      </c>
      <c r="C39" s="185">
        <v>398842</v>
      </c>
      <c r="D39" s="185">
        <v>114534</v>
      </c>
      <c r="E39" s="185">
        <v>114500</v>
      </c>
      <c r="F39" s="185">
        <v>314779</v>
      </c>
      <c r="G39" s="185">
        <v>314779</v>
      </c>
      <c r="H39" s="185"/>
      <c r="I39" s="185">
        <v>378153</v>
      </c>
      <c r="J39" s="185">
        <v>377362</v>
      </c>
      <c r="K39" s="185">
        <v>301340</v>
      </c>
      <c r="L39" s="185">
        <v>301340</v>
      </c>
      <c r="M39" s="185">
        <v>250609</v>
      </c>
      <c r="N39" s="185">
        <v>247546</v>
      </c>
      <c r="O39" s="344"/>
    </row>
    <row r="40" spans="1:15" ht="15.75" customHeight="1">
      <c r="A40" s="259" t="s">
        <v>262</v>
      </c>
      <c r="B40" s="184">
        <v>1106417</v>
      </c>
      <c r="C40" s="185">
        <v>412226</v>
      </c>
      <c r="D40" s="185">
        <v>112397</v>
      </c>
      <c r="E40" s="185">
        <v>103858</v>
      </c>
      <c r="F40" s="185">
        <v>520164</v>
      </c>
      <c r="G40" s="185">
        <v>320202</v>
      </c>
      <c r="H40" s="185"/>
      <c r="I40" s="185">
        <v>1134628</v>
      </c>
      <c r="J40" s="185">
        <v>385283</v>
      </c>
      <c r="K40" s="185">
        <v>731144</v>
      </c>
      <c r="L40" s="185">
        <v>282387</v>
      </c>
      <c r="M40" s="185">
        <v>462391</v>
      </c>
      <c r="N40" s="185">
        <v>229671</v>
      </c>
      <c r="O40" s="344"/>
    </row>
    <row r="41" spans="1:15" ht="15.75" customHeight="1">
      <c r="A41" s="259" t="s">
        <v>263</v>
      </c>
      <c r="B41" s="184">
        <v>391860</v>
      </c>
      <c r="C41" s="185">
        <v>390542</v>
      </c>
      <c r="D41" s="185">
        <v>100286</v>
      </c>
      <c r="E41" s="185">
        <v>98480</v>
      </c>
      <c r="F41" s="185">
        <v>331042</v>
      </c>
      <c r="G41" s="185">
        <v>313187</v>
      </c>
      <c r="H41" s="185"/>
      <c r="I41" s="185">
        <v>386909</v>
      </c>
      <c r="J41" s="185">
        <v>386909</v>
      </c>
      <c r="K41" s="185">
        <v>293370</v>
      </c>
      <c r="L41" s="185">
        <v>293370</v>
      </c>
      <c r="M41" s="185">
        <v>284649</v>
      </c>
      <c r="N41" s="185">
        <v>242059</v>
      </c>
      <c r="O41" s="344"/>
    </row>
    <row r="42" spans="1:15" ht="15.75" customHeight="1">
      <c r="A42" s="259" t="s">
        <v>264</v>
      </c>
      <c r="B42" s="184">
        <v>393354</v>
      </c>
      <c r="C42" s="180">
        <v>392874</v>
      </c>
      <c r="D42" s="180">
        <v>119688</v>
      </c>
      <c r="E42" s="180">
        <v>119660</v>
      </c>
      <c r="F42" s="180">
        <v>316571</v>
      </c>
      <c r="G42" s="185">
        <v>316571</v>
      </c>
      <c r="H42" s="185"/>
      <c r="I42" s="185">
        <v>384394</v>
      </c>
      <c r="J42" s="180">
        <v>384394</v>
      </c>
      <c r="K42" s="180">
        <v>285136</v>
      </c>
      <c r="L42" s="180">
        <v>283547</v>
      </c>
      <c r="M42" s="180">
        <v>255908</v>
      </c>
      <c r="N42" s="180">
        <v>251334</v>
      </c>
      <c r="O42" s="344"/>
    </row>
    <row r="43" spans="1:15" ht="15.75" customHeight="1">
      <c r="A43" s="259" t="s">
        <v>265</v>
      </c>
      <c r="B43" s="184">
        <v>411973</v>
      </c>
      <c r="C43" s="180">
        <v>386808</v>
      </c>
      <c r="D43" s="180">
        <v>133584</v>
      </c>
      <c r="E43" s="180">
        <v>133496</v>
      </c>
      <c r="F43" s="180">
        <v>313045</v>
      </c>
      <c r="G43" s="185">
        <v>313045</v>
      </c>
      <c r="H43" s="185"/>
      <c r="I43" s="185">
        <v>385442</v>
      </c>
      <c r="J43" s="180">
        <v>385442</v>
      </c>
      <c r="K43" s="180">
        <v>290607</v>
      </c>
      <c r="L43" s="180">
        <v>290607</v>
      </c>
      <c r="M43" s="180">
        <v>248061</v>
      </c>
      <c r="N43" s="180">
        <v>247925</v>
      </c>
      <c r="O43" s="344"/>
    </row>
    <row r="44" spans="1:15" ht="15.75" customHeight="1">
      <c r="A44" s="259" t="s">
        <v>266</v>
      </c>
      <c r="B44" s="184">
        <v>399298</v>
      </c>
      <c r="C44" s="180">
        <v>395873</v>
      </c>
      <c r="D44" s="180">
        <v>110066</v>
      </c>
      <c r="E44" s="180">
        <v>110029</v>
      </c>
      <c r="F44" s="180">
        <v>314851</v>
      </c>
      <c r="G44" s="185">
        <v>314851</v>
      </c>
      <c r="H44" s="185"/>
      <c r="I44" s="185">
        <v>387183</v>
      </c>
      <c r="J44" s="180">
        <v>387183</v>
      </c>
      <c r="K44" s="180">
        <v>288214</v>
      </c>
      <c r="L44" s="180">
        <v>288214</v>
      </c>
      <c r="M44" s="180">
        <v>251797</v>
      </c>
      <c r="N44" s="180">
        <v>251797</v>
      </c>
      <c r="O44" s="344"/>
    </row>
    <row r="45" spans="1:14" ht="15.75" customHeight="1">
      <c r="A45" s="259" t="s">
        <v>267</v>
      </c>
      <c r="B45" s="184">
        <v>550565</v>
      </c>
      <c r="C45" s="180">
        <v>391794</v>
      </c>
      <c r="D45" s="180">
        <v>125612</v>
      </c>
      <c r="E45" s="180">
        <v>125464</v>
      </c>
      <c r="F45" s="180">
        <v>314676</v>
      </c>
      <c r="G45" s="185">
        <v>314676</v>
      </c>
      <c r="H45" s="185"/>
      <c r="I45" s="185">
        <v>406296</v>
      </c>
      <c r="J45" s="180">
        <v>397098</v>
      </c>
      <c r="K45" s="180">
        <v>484780</v>
      </c>
      <c r="L45" s="180">
        <v>284863</v>
      </c>
      <c r="M45" s="180">
        <v>258001</v>
      </c>
      <c r="N45" s="180">
        <v>238029</v>
      </c>
    </row>
    <row r="46" spans="1:16" ht="15.75" customHeight="1" thickBot="1">
      <c r="A46" s="259" t="s">
        <v>268</v>
      </c>
      <c r="B46" s="187">
        <v>1062264</v>
      </c>
      <c r="C46" s="196">
        <v>390296</v>
      </c>
      <c r="D46" s="196">
        <v>148687</v>
      </c>
      <c r="E46" s="196">
        <v>135250</v>
      </c>
      <c r="F46" s="196">
        <v>800112</v>
      </c>
      <c r="G46" s="188">
        <v>318371</v>
      </c>
      <c r="H46" s="185"/>
      <c r="I46" s="188">
        <v>1229392</v>
      </c>
      <c r="J46" s="196">
        <v>392531</v>
      </c>
      <c r="K46" s="196">
        <v>610234</v>
      </c>
      <c r="L46" s="196">
        <v>308648</v>
      </c>
      <c r="M46" s="196">
        <v>561497</v>
      </c>
      <c r="N46" s="196">
        <v>246656</v>
      </c>
      <c r="O46" s="344"/>
      <c r="P46" s="344"/>
    </row>
    <row r="47" spans="1:16" ht="13.5" customHeight="1">
      <c r="A47" s="197" t="s">
        <v>357</v>
      </c>
      <c r="B47" s="346"/>
      <c r="C47" s="197"/>
      <c r="D47" s="197"/>
      <c r="E47" s="197"/>
      <c r="F47" s="197"/>
      <c r="G47" s="197"/>
      <c r="H47" s="344"/>
      <c r="I47" s="361"/>
      <c r="J47" s="361"/>
      <c r="K47" s="361"/>
      <c r="L47" s="361"/>
      <c r="M47" s="361"/>
      <c r="N47" s="361"/>
      <c r="P47" s="344"/>
    </row>
    <row r="48" spans="1:14" ht="13.5">
      <c r="A48" s="358" t="s">
        <v>152</v>
      </c>
      <c r="B48" s="359"/>
      <c r="C48" s="360"/>
      <c r="D48" s="360"/>
      <c r="E48" s="360"/>
      <c r="F48" s="360"/>
      <c r="G48" s="360"/>
      <c r="I48" s="344" t="s">
        <v>924</v>
      </c>
      <c r="J48" s="280"/>
      <c r="K48" s="280"/>
      <c r="L48" s="280"/>
      <c r="M48" s="280"/>
      <c r="N48" s="280"/>
    </row>
    <row r="49" spans="1:14" ht="13.5">
      <c r="A49" s="360" t="s">
        <v>153</v>
      </c>
      <c r="B49" s="359"/>
      <c r="C49" s="360"/>
      <c r="D49" s="360"/>
      <c r="E49" s="360"/>
      <c r="F49" s="360"/>
      <c r="G49" s="360"/>
      <c r="I49" t="s">
        <v>925</v>
      </c>
      <c r="J49" s="357"/>
      <c r="K49" s="357"/>
      <c r="L49" s="357"/>
      <c r="M49" s="357"/>
      <c r="N49" s="357"/>
    </row>
    <row r="50" spans="1:14" ht="13.5">
      <c r="A50" s="360" t="s">
        <v>154</v>
      </c>
      <c r="B50" s="359"/>
      <c r="C50" s="360"/>
      <c r="D50" s="360"/>
      <c r="E50" s="360"/>
      <c r="F50" s="360"/>
      <c r="G50" s="360"/>
      <c r="I50" s="360" t="s">
        <v>926</v>
      </c>
      <c r="J50" s="357"/>
      <c r="K50" s="357"/>
      <c r="L50" s="357"/>
      <c r="M50" s="357"/>
      <c r="N50" s="357"/>
    </row>
    <row r="51" spans="1:14" ht="13.5">
      <c r="A51" s="360" t="s">
        <v>920</v>
      </c>
      <c r="B51" s="360"/>
      <c r="C51" s="360"/>
      <c r="D51" s="360"/>
      <c r="E51" s="360"/>
      <c r="F51" s="360"/>
      <c r="G51" s="360"/>
      <c r="I51" s="360" t="s">
        <v>927</v>
      </c>
      <c r="J51" s="357"/>
      <c r="K51" s="357"/>
      <c r="L51" s="357"/>
      <c r="M51" s="357"/>
      <c r="N51" s="357"/>
    </row>
    <row r="52" spans="1:14" ht="13.5">
      <c r="A52" s="360" t="s">
        <v>921</v>
      </c>
      <c r="B52" s="360"/>
      <c r="C52" s="360"/>
      <c r="D52" s="360"/>
      <c r="E52" s="360"/>
      <c r="F52" s="360"/>
      <c r="G52" s="360"/>
      <c r="I52" s="360" t="s">
        <v>928</v>
      </c>
      <c r="J52" s="357"/>
      <c r="K52" s="357"/>
      <c r="L52" s="357"/>
      <c r="M52" s="357"/>
      <c r="N52" s="357"/>
    </row>
    <row r="53" spans="1:14" ht="13.5">
      <c r="A53" s="360" t="s">
        <v>922</v>
      </c>
      <c r="B53" s="360"/>
      <c r="C53" s="360"/>
      <c r="D53" s="360"/>
      <c r="E53" s="360"/>
      <c r="F53" s="360"/>
      <c r="G53" s="360"/>
      <c r="I53" s="357"/>
      <c r="J53" s="357"/>
      <c r="K53" s="357"/>
      <c r="L53" s="357"/>
      <c r="M53" s="357"/>
      <c r="N53" s="357"/>
    </row>
    <row r="54" spans="1:7" ht="13.5">
      <c r="A54" s="360" t="s">
        <v>923</v>
      </c>
      <c r="B54" s="360"/>
      <c r="C54" s="360"/>
      <c r="D54" s="360"/>
      <c r="E54" s="360"/>
      <c r="F54" s="360"/>
      <c r="G54" s="360"/>
    </row>
    <row r="55" spans="1:7" ht="13.5">
      <c r="A55" s="360"/>
      <c r="B55" s="360"/>
      <c r="C55" s="360"/>
      <c r="D55" s="360"/>
      <c r="E55" s="360"/>
      <c r="F55" s="360"/>
      <c r="G55" s="360"/>
    </row>
  </sheetData>
  <mergeCells count="41">
    <mergeCell ref="E5:E6"/>
    <mergeCell ref="F5:F6"/>
    <mergeCell ref="A4:A6"/>
    <mergeCell ref="B5:B6"/>
    <mergeCell ref="C5:C6"/>
    <mergeCell ref="B4:C4"/>
    <mergeCell ref="B27:B28"/>
    <mergeCell ref="A26:A28"/>
    <mergeCell ref="C27:C28"/>
    <mergeCell ref="B26:C26"/>
    <mergeCell ref="D27:D28"/>
    <mergeCell ref="E27:E28"/>
    <mergeCell ref="F27:F28"/>
    <mergeCell ref="I4:J4"/>
    <mergeCell ref="D4:E4"/>
    <mergeCell ref="F4:G4"/>
    <mergeCell ref="D26:E26"/>
    <mergeCell ref="F26:G26"/>
    <mergeCell ref="G5:G6"/>
    <mergeCell ref="D5:D6"/>
    <mergeCell ref="K4:L4"/>
    <mergeCell ref="M4:N4"/>
    <mergeCell ref="G27:G28"/>
    <mergeCell ref="I26:J26"/>
    <mergeCell ref="K26:L26"/>
    <mergeCell ref="M5:M6"/>
    <mergeCell ref="N5:N6"/>
    <mergeCell ref="I5:I6"/>
    <mergeCell ref="J5:J6"/>
    <mergeCell ref="K5:K6"/>
    <mergeCell ref="L5:L6"/>
    <mergeCell ref="M27:M28"/>
    <mergeCell ref="N27:N28"/>
    <mergeCell ref="I27:I28"/>
    <mergeCell ref="J27:J28"/>
    <mergeCell ref="K27:K28"/>
    <mergeCell ref="L27:L28"/>
    <mergeCell ref="O4:P4"/>
    <mergeCell ref="O5:O6"/>
    <mergeCell ref="P5:P6"/>
    <mergeCell ref="M26:N26"/>
  </mergeCells>
  <printOptions/>
  <pageMargins left="0.5118110236220472" right="0.5118110236220472" top="0.31496062992125984" bottom="0.1968503937007874" header="0.5118110236220472" footer="0.5118110236220472"/>
  <pageSetup horizontalDpi="600" verticalDpi="600" orientation="portrait" paperSize="9" r:id="rId1"/>
  <colBreaks count="1" manualBreakCount="1">
    <brk id="8" max="53" man="1"/>
  </colBreaks>
</worksheet>
</file>

<file path=xl/worksheets/sheet2.xml><?xml version="1.0" encoding="utf-8"?>
<worksheet xmlns="http://schemas.openxmlformats.org/spreadsheetml/2006/main" xmlns:r="http://schemas.openxmlformats.org/officeDocument/2006/relationships">
  <sheetPr>
    <tabColor indexed="48"/>
  </sheetPr>
  <dimension ref="A1:AG48"/>
  <sheetViews>
    <sheetView showGridLines="0" zoomScaleSheetLayoutView="100" workbookViewId="0" topLeftCell="A1">
      <pane xSplit="5" ySplit="5" topLeftCell="F6" activePane="bottomRight" state="frozen"/>
      <selection pane="topLeft" activeCell="A1" sqref="A1"/>
      <selection pane="topRight" activeCell="F1" sqref="F1"/>
      <selection pane="bottomLeft" activeCell="A7" sqref="A7"/>
      <selection pane="bottomRight" activeCell="P16" sqref="P16"/>
    </sheetView>
  </sheetViews>
  <sheetFormatPr defaultColWidth="8.796875" defaultRowHeight="14.25"/>
  <cols>
    <col min="1" max="1" width="3.09765625" style="1" customWidth="1"/>
    <col min="2" max="2" width="0.59375" style="1" customWidth="1"/>
    <col min="3" max="3" width="11.3984375" style="1" customWidth="1"/>
    <col min="4" max="4" width="2.3984375" style="1" customWidth="1"/>
    <col min="5" max="5" width="8.69921875" style="1" customWidth="1"/>
    <col min="6" max="6" width="15.5" style="1" customWidth="1"/>
    <col min="7" max="11" width="13.59765625" style="1" customWidth="1"/>
    <col min="12" max="12" width="4.59765625" style="1" customWidth="1"/>
    <col min="13" max="19" width="15.3984375" style="1" customWidth="1"/>
    <col min="20" max="20" width="17.3984375" style="1" customWidth="1"/>
    <col min="21" max="24" width="11.3984375" style="1" customWidth="1"/>
    <col min="25" max="25" width="17.3984375" style="1" customWidth="1"/>
    <col min="26" max="28" width="11.3984375" style="1" customWidth="1"/>
    <col min="29" max="29" width="17.3984375" style="1" customWidth="1"/>
    <col min="30" max="32" width="11.3984375" style="1" customWidth="1"/>
    <col min="33" max="33" width="9" style="1" customWidth="1"/>
    <col min="34" max="34" width="27.3984375" style="1" customWidth="1"/>
    <col min="35" max="37" width="13.3984375" style="1" customWidth="1"/>
    <col min="38" max="38" width="14.3984375" style="1" customWidth="1"/>
    <col min="39" max="39" width="11.3984375" style="1" customWidth="1"/>
    <col min="40" max="40" width="25.3984375" style="1" customWidth="1"/>
    <col min="41" max="45" width="12.3984375" style="1" customWidth="1"/>
    <col min="46" max="46" width="11.3984375" style="1" customWidth="1"/>
    <col min="47" max="47" width="17.3984375" style="1" customWidth="1"/>
    <col min="48" max="63" width="11.3984375" style="1" customWidth="1"/>
    <col min="64" max="64" width="23.3984375" style="1" customWidth="1"/>
    <col min="65" max="66" width="17.3984375" style="1" customWidth="1"/>
    <col min="67" max="69" width="15.3984375" style="1" customWidth="1"/>
    <col min="70" max="70" width="5.3984375" style="1" customWidth="1"/>
    <col min="71" max="71" width="21.3984375" style="1" customWidth="1"/>
    <col min="72" max="74" width="15.3984375" style="1" customWidth="1"/>
    <col min="75" max="75" width="11.3984375" style="1" customWidth="1"/>
    <col min="76" max="76" width="14.3984375" style="1" customWidth="1"/>
    <col min="77" max="77" width="12.3984375" style="1" customWidth="1"/>
    <col min="78" max="78" width="17.3984375" style="1" customWidth="1"/>
    <col min="79" max="79" width="9" style="1" customWidth="1"/>
    <col min="80" max="80" width="14.3984375" style="1" customWidth="1"/>
    <col min="81" max="81" width="9" style="1" customWidth="1"/>
    <col min="82" max="82" width="11.3984375" style="1" customWidth="1"/>
    <col min="83" max="83" width="45.3984375" style="1" customWidth="1"/>
    <col min="84" max="84" width="17.3984375" style="1" customWidth="1"/>
    <col min="85" max="85" width="3.3984375" style="1" customWidth="1"/>
    <col min="86" max="86" width="17.3984375" style="1" customWidth="1"/>
    <col min="87" max="88" width="3.3984375" style="1" customWidth="1"/>
    <col min="89" max="89" width="45.3984375" style="1" customWidth="1"/>
    <col min="90" max="90" width="17.3984375" style="1" customWidth="1"/>
    <col min="91" max="91" width="3.3984375" style="1" customWidth="1"/>
    <col min="92" max="92" width="17.3984375" style="1" customWidth="1"/>
    <col min="93" max="93" width="3.3984375" style="1" customWidth="1"/>
    <col min="94" max="94" width="11.3984375" style="1" customWidth="1"/>
    <col min="95" max="95" width="25.3984375" style="1" customWidth="1"/>
    <col min="96" max="101" width="11.3984375" style="1" customWidth="1"/>
    <col min="102" max="102" width="27.3984375" style="1" customWidth="1"/>
    <col min="103" max="104" width="13.3984375" style="1" customWidth="1"/>
    <col min="105" max="105" width="17.3984375" style="1" customWidth="1"/>
    <col min="106" max="106" width="11.3984375" style="1" customWidth="1"/>
    <col min="107" max="107" width="21.3984375" style="1" customWidth="1"/>
    <col min="108" max="110" width="8.3984375" style="1" customWidth="1"/>
    <col min="111" max="111" width="21.3984375" style="1" customWidth="1"/>
    <col min="112" max="114" width="8.3984375" style="1" customWidth="1"/>
    <col min="115" max="115" width="7.3984375" style="1" customWidth="1"/>
    <col min="116" max="116" width="17.3984375" style="1" customWidth="1"/>
    <col min="117" max="117" width="7.3984375" style="1" customWidth="1"/>
    <col min="118" max="118" width="13.3984375" style="1" customWidth="1"/>
    <col min="119" max="125" width="11.3984375" style="1" customWidth="1"/>
    <col min="126" max="126" width="13.3984375" style="1" customWidth="1"/>
    <col min="127" max="129" width="4.3984375" style="1" customWidth="1"/>
    <col min="130" max="133" width="6.3984375" style="1" customWidth="1"/>
    <col min="134" max="146" width="4.3984375" style="1" customWidth="1"/>
    <col min="147" max="147" width="11.3984375" style="1" customWidth="1"/>
    <col min="148" max="148" width="17.3984375" style="1" customWidth="1"/>
    <col min="149" max="176" width="3.3984375" style="1" customWidth="1"/>
    <col min="177" max="177" width="11.3984375" style="1" customWidth="1"/>
    <col min="178" max="178" width="15.3984375" style="1" customWidth="1"/>
    <col min="179" max="185" width="11.3984375" style="1" customWidth="1"/>
    <col min="186" max="186" width="16.3984375" style="1" customWidth="1"/>
    <col min="187" max="192" width="9" style="1" customWidth="1"/>
    <col min="193" max="194" width="11.3984375" style="1" customWidth="1"/>
    <col min="195" max="198" width="9" style="1" customWidth="1"/>
    <col min="199" max="199" width="8.3984375" style="1" customWidth="1"/>
    <col min="200" max="201" width="7.3984375" style="1" customWidth="1"/>
    <col min="202" max="203" width="12.3984375" style="1" customWidth="1"/>
    <col min="204" max="204" width="11.3984375" style="1" customWidth="1"/>
    <col min="205" max="205" width="8.3984375" style="1" customWidth="1"/>
    <col min="206" max="206" width="6.3984375" style="1" customWidth="1"/>
    <col min="207" max="214" width="5.3984375" style="1" customWidth="1"/>
    <col min="215" max="215" width="6.3984375" style="1" customWidth="1"/>
    <col min="216" max="216" width="9" style="1" customWidth="1"/>
    <col min="217" max="219" width="5.3984375" style="1" customWidth="1"/>
    <col min="220" max="220" width="11.3984375" style="1" customWidth="1"/>
    <col min="221" max="221" width="9" style="1" customWidth="1"/>
    <col min="222" max="222" width="11.3984375" style="1" customWidth="1"/>
    <col min="223" max="223" width="7.3984375" style="1" customWidth="1"/>
    <col min="224" max="226" width="5.3984375" style="1" customWidth="1"/>
    <col min="227" max="227" width="6.3984375" style="1" customWidth="1"/>
    <col min="228" max="229" width="5.3984375" style="1" customWidth="1"/>
    <col min="230" max="230" width="6.3984375" style="1" customWidth="1"/>
    <col min="231" max="232" width="5.3984375" style="1" customWidth="1"/>
    <col min="233" max="16384" width="6.3984375" style="1" customWidth="1"/>
  </cols>
  <sheetData>
    <row r="1" spans="1:19" ht="24">
      <c r="A1" s="629" t="s">
        <v>488</v>
      </c>
      <c r="B1" s="629"/>
      <c r="C1" s="629"/>
      <c r="D1" s="629"/>
      <c r="E1" s="629"/>
      <c r="F1" s="629"/>
      <c r="G1" s="629"/>
      <c r="H1" s="629"/>
      <c r="I1" s="629"/>
      <c r="J1" s="629"/>
      <c r="K1" s="629"/>
      <c r="L1" s="399"/>
      <c r="M1" s="12"/>
      <c r="N1" s="13"/>
      <c r="O1" s="13"/>
      <c r="P1" s="13"/>
      <c r="Q1" s="13"/>
      <c r="R1" s="13"/>
      <c r="S1" s="13"/>
    </row>
    <row r="2" spans="1:19" ht="13.5">
      <c r="A2" s="13"/>
      <c r="B2" s="13"/>
      <c r="C2" s="13"/>
      <c r="D2" s="13"/>
      <c r="E2" s="13"/>
      <c r="F2" s="13"/>
      <c r="G2" s="13"/>
      <c r="H2" s="13"/>
      <c r="I2" s="13"/>
      <c r="J2" s="13"/>
      <c r="K2" s="13"/>
      <c r="L2" s="430"/>
      <c r="M2" s="13"/>
      <c r="N2" s="13"/>
      <c r="O2" s="13"/>
      <c r="P2" s="13"/>
      <c r="Q2" s="13"/>
      <c r="R2" s="13"/>
      <c r="S2" s="13"/>
    </row>
    <row r="3" spans="1:19" ht="15" thickBot="1">
      <c r="A3" s="14"/>
      <c r="B3" s="14"/>
      <c r="C3" s="14"/>
      <c r="D3" s="14"/>
      <c r="E3" s="14"/>
      <c r="F3" s="14"/>
      <c r="G3" s="14"/>
      <c r="H3" s="14"/>
      <c r="I3" s="14"/>
      <c r="J3" s="14"/>
      <c r="K3" s="14"/>
      <c r="L3" s="430"/>
      <c r="M3" s="14"/>
      <c r="N3" s="14"/>
      <c r="O3" s="14"/>
      <c r="P3" s="14"/>
      <c r="Q3" s="14"/>
      <c r="R3" s="14"/>
      <c r="S3" s="15" t="s">
        <v>486</v>
      </c>
    </row>
    <row r="4" spans="1:19" ht="20.25" customHeight="1">
      <c r="A4" s="637" t="s">
        <v>489</v>
      </c>
      <c r="B4" s="637"/>
      <c r="C4" s="637"/>
      <c r="D4" s="637"/>
      <c r="E4" s="634"/>
      <c r="F4" s="630" t="s">
        <v>487</v>
      </c>
      <c r="G4" s="16" t="s">
        <v>490</v>
      </c>
      <c r="H4" s="630" t="s">
        <v>491</v>
      </c>
      <c r="I4" s="630" t="s">
        <v>492</v>
      </c>
      <c r="J4" s="630" t="s">
        <v>493</v>
      </c>
      <c r="K4" s="632" t="s">
        <v>494</v>
      </c>
      <c r="L4" s="431"/>
      <c r="M4" s="634" t="s">
        <v>495</v>
      </c>
      <c r="N4" s="630" t="s">
        <v>496</v>
      </c>
      <c r="O4" s="630" t="s">
        <v>497</v>
      </c>
      <c r="P4" s="630" t="s">
        <v>498</v>
      </c>
      <c r="Q4" s="630" t="s">
        <v>499</v>
      </c>
      <c r="R4" s="630" t="s">
        <v>500</v>
      </c>
      <c r="S4" s="632" t="s">
        <v>501</v>
      </c>
    </row>
    <row r="5" spans="1:19" ht="20.25" customHeight="1">
      <c r="A5" s="638"/>
      <c r="B5" s="638"/>
      <c r="C5" s="638"/>
      <c r="D5" s="638"/>
      <c r="E5" s="639"/>
      <c r="F5" s="631"/>
      <c r="G5" s="17" t="s">
        <v>502</v>
      </c>
      <c r="H5" s="631"/>
      <c r="I5" s="631"/>
      <c r="J5" s="631"/>
      <c r="K5" s="633"/>
      <c r="L5" s="431"/>
      <c r="M5" s="635"/>
      <c r="N5" s="631"/>
      <c r="O5" s="631"/>
      <c r="P5" s="631"/>
      <c r="Q5" s="631"/>
      <c r="R5" s="631"/>
      <c r="S5" s="633"/>
    </row>
    <row r="6" spans="1:19" ht="9" customHeight="1">
      <c r="A6" s="18"/>
      <c r="B6" s="19"/>
      <c r="C6" s="18"/>
      <c r="D6" s="18"/>
      <c r="E6" s="20"/>
      <c r="F6" s="21"/>
      <c r="G6" s="18"/>
      <c r="H6" s="18"/>
      <c r="I6" s="18"/>
      <c r="J6" s="18"/>
      <c r="K6" s="18"/>
      <c r="L6" s="432"/>
      <c r="M6" s="18"/>
      <c r="N6" s="18"/>
      <c r="O6" s="18"/>
      <c r="P6" s="18"/>
      <c r="Q6" s="18"/>
      <c r="R6" s="18"/>
      <c r="S6" s="18"/>
    </row>
    <row r="7" spans="1:19" ht="21.75" customHeight="1">
      <c r="A7" s="22"/>
      <c r="B7" s="21"/>
      <c r="C7" s="636" t="s">
        <v>503</v>
      </c>
      <c r="D7" s="636"/>
      <c r="E7" s="24"/>
      <c r="F7" s="25">
        <f>SUM(G7:S7)</f>
        <v>273</v>
      </c>
      <c r="G7" s="26">
        <v>21</v>
      </c>
      <c r="H7" s="26">
        <v>21</v>
      </c>
      <c r="I7" s="26">
        <v>24</v>
      </c>
      <c r="J7" s="26">
        <v>23</v>
      </c>
      <c r="K7" s="26">
        <v>22</v>
      </c>
      <c r="L7" s="30"/>
      <c r="M7" s="26">
        <v>24</v>
      </c>
      <c r="N7" s="26">
        <v>23</v>
      </c>
      <c r="O7" s="26">
        <v>24</v>
      </c>
      <c r="P7" s="26">
        <v>22</v>
      </c>
      <c r="Q7" s="26">
        <v>23</v>
      </c>
      <c r="R7" s="26">
        <v>23</v>
      </c>
      <c r="S7" s="26">
        <v>23</v>
      </c>
    </row>
    <row r="8" spans="1:19" ht="21.75" customHeight="1">
      <c r="A8" s="641" t="s">
        <v>504</v>
      </c>
      <c r="B8" s="27"/>
      <c r="C8" s="636" t="s">
        <v>505</v>
      </c>
      <c r="D8" s="636"/>
      <c r="E8" s="24"/>
      <c r="F8" s="25">
        <f>SUM(G8:S8)</f>
        <v>78451559</v>
      </c>
      <c r="G8" s="26">
        <f aca="true" t="shared" si="0" ref="G8:S8">G10+G13+G16</f>
        <v>5597430</v>
      </c>
      <c r="H8" s="26">
        <f t="shared" si="0"/>
        <v>5790618</v>
      </c>
      <c r="I8" s="26">
        <f t="shared" si="0"/>
        <v>6438172</v>
      </c>
      <c r="J8" s="26">
        <f t="shared" si="0"/>
        <v>6671429</v>
      </c>
      <c r="K8" s="26">
        <f t="shared" si="0"/>
        <v>6842130</v>
      </c>
      <c r="L8" s="30"/>
      <c r="M8" s="26">
        <f t="shared" si="0"/>
        <v>6664200</v>
      </c>
      <c r="N8" s="26">
        <f t="shared" si="0"/>
        <v>5873615</v>
      </c>
      <c r="O8" s="26">
        <f t="shared" si="0"/>
        <v>6556111</v>
      </c>
      <c r="P8" s="26">
        <f t="shared" si="0"/>
        <v>6766261</v>
      </c>
      <c r="Q8" s="26">
        <f t="shared" si="0"/>
        <v>7278782</v>
      </c>
      <c r="R8" s="26">
        <f t="shared" si="0"/>
        <v>6923868</v>
      </c>
      <c r="S8" s="26">
        <f t="shared" si="0"/>
        <v>7048943</v>
      </c>
    </row>
    <row r="9" spans="1:19" ht="21.75" customHeight="1">
      <c r="A9" s="641"/>
      <c r="B9" s="27"/>
      <c r="C9" s="636" t="s">
        <v>506</v>
      </c>
      <c r="D9" s="636"/>
      <c r="E9" s="24"/>
      <c r="F9" s="25">
        <f>SUM(G9:S9)</f>
        <v>16707431580</v>
      </c>
      <c r="G9" s="26">
        <f aca="true" t="shared" si="1" ref="G9:S9">G11+G14+G17</f>
        <v>1276264906</v>
      </c>
      <c r="H9" s="26">
        <f t="shared" si="1"/>
        <v>1305355519</v>
      </c>
      <c r="I9" s="26">
        <f t="shared" si="1"/>
        <v>1473651983</v>
      </c>
      <c r="J9" s="26">
        <f t="shared" si="1"/>
        <v>1442580050</v>
      </c>
      <c r="K9" s="26">
        <f t="shared" si="1"/>
        <v>1445237838</v>
      </c>
      <c r="L9" s="30"/>
      <c r="M9" s="26">
        <f t="shared" si="1"/>
        <v>1301267821</v>
      </c>
      <c r="N9" s="26">
        <f t="shared" si="1"/>
        <v>1340572728</v>
      </c>
      <c r="O9" s="26">
        <f t="shared" si="1"/>
        <v>1410380010</v>
      </c>
      <c r="P9" s="26">
        <f t="shared" si="1"/>
        <v>1476720220</v>
      </c>
      <c r="Q9" s="26">
        <f t="shared" si="1"/>
        <v>1427801928</v>
      </c>
      <c r="R9" s="26">
        <f t="shared" si="1"/>
        <v>1230407009</v>
      </c>
      <c r="S9" s="26">
        <f t="shared" si="1"/>
        <v>1577191568</v>
      </c>
    </row>
    <row r="10" spans="1:19" ht="21.75" customHeight="1">
      <c r="A10" s="641"/>
      <c r="B10" s="27"/>
      <c r="C10" s="28"/>
      <c r="D10" s="640" t="s">
        <v>507</v>
      </c>
      <c r="E10" s="29" t="s">
        <v>508</v>
      </c>
      <c r="F10" s="25">
        <f>SUM(G10:S10)</f>
        <v>58162909</v>
      </c>
      <c r="G10" s="26">
        <v>4106440</v>
      </c>
      <c r="H10" s="26">
        <v>4286768</v>
      </c>
      <c r="I10" s="26">
        <v>4810823</v>
      </c>
      <c r="J10" s="26">
        <v>5256824</v>
      </c>
      <c r="K10" s="26">
        <v>5320562</v>
      </c>
      <c r="L10" s="30"/>
      <c r="M10" s="26">
        <v>4833186</v>
      </c>
      <c r="N10" s="26">
        <v>4017997</v>
      </c>
      <c r="O10" s="26">
        <v>4745133</v>
      </c>
      <c r="P10" s="26">
        <v>5201217</v>
      </c>
      <c r="Q10" s="26">
        <v>5539572</v>
      </c>
      <c r="R10" s="26">
        <v>5081261</v>
      </c>
      <c r="S10" s="26">
        <v>4963126</v>
      </c>
    </row>
    <row r="11" spans="1:19" ht="21.75" customHeight="1">
      <c r="A11" s="641"/>
      <c r="B11" s="27"/>
      <c r="C11" s="23" t="s">
        <v>509</v>
      </c>
      <c r="D11" s="640"/>
      <c r="E11" s="29" t="s">
        <v>510</v>
      </c>
      <c r="F11" s="25">
        <f>SUM(G11:S11)</f>
        <v>11559304093</v>
      </c>
      <c r="G11" s="26">
        <v>901898090</v>
      </c>
      <c r="H11" s="26">
        <v>928479782</v>
      </c>
      <c r="I11" s="26">
        <v>1021274544</v>
      </c>
      <c r="J11" s="26">
        <v>1005267120</v>
      </c>
      <c r="K11" s="26">
        <v>996081370</v>
      </c>
      <c r="L11" s="30"/>
      <c r="M11" s="26">
        <v>812703375</v>
      </c>
      <c r="N11" s="26">
        <v>831498320</v>
      </c>
      <c r="O11" s="26">
        <v>848779920</v>
      </c>
      <c r="P11" s="26">
        <v>1069407253</v>
      </c>
      <c r="Q11" s="26">
        <v>1089486050</v>
      </c>
      <c r="R11" s="26">
        <v>924959606</v>
      </c>
      <c r="S11" s="26">
        <v>1129468663</v>
      </c>
    </row>
    <row r="12" spans="1:19" ht="21.75" customHeight="1">
      <c r="A12" s="641"/>
      <c r="B12" s="27"/>
      <c r="C12" s="28"/>
      <c r="D12" s="640"/>
      <c r="E12" s="29" t="s">
        <v>511</v>
      </c>
      <c r="F12" s="30">
        <f aca="true" t="shared" si="2" ref="F12:S12">F11/F10</f>
        <v>198.7401299512031</v>
      </c>
      <c r="G12" s="30">
        <f t="shared" si="2"/>
        <v>219.63016384021196</v>
      </c>
      <c r="H12" s="30">
        <f t="shared" si="2"/>
        <v>216.59202970629622</v>
      </c>
      <c r="I12" s="30">
        <f t="shared" si="2"/>
        <v>212.2868673405777</v>
      </c>
      <c r="J12" s="30">
        <f t="shared" si="2"/>
        <v>191.23088769949308</v>
      </c>
      <c r="K12" s="30">
        <f t="shared" si="2"/>
        <v>187.21356315366685</v>
      </c>
      <c r="L12" s="30"/>
      <c r="M12" s="30">
        <f t="shared" si="2"/>
        <v>168.15065155779232</v>
      </c>
      <c r="N12" s="30">
        <f t="shared" si="2"/>
        <v>206.94348950484533</v>
      </c>
      <c r="O12" s="30">
        <f t="shared" si="2"/>
        <v>178.8737892067514</v>
      </c>
      <c r="P12" s="30">
        <f t="shared" si="2"/>
        <v>205.60712098726125</v>
      </c>
      <c r="Q12" s="30">
        <f t="shared" si="2"/>
        <v>196.67332602590957</v>
      </c>
      <c r="R12" s="30">
        <f t="shared" si="2"/>
        <v>182.03347672949687</v>
      </c>
      <c r="S12" s="30">
        <f t="shared" si="2"/>
        <v>227.57203081283853</v>
      </c>
    </row>
    <row r="13" spans="1:19" ht="21.75" customHeight="1">
      <c r="A13" s="641"/>
      <c r="B13" s="27"/>
      <c r="C13" s="28"/>
      <c r="D13" s="640" t="s">
        <v>507</v>
      </c>
      <c r="E13" s="29" t="s">
        <v>508</v>
      </c>
      <c r="F13" s="25">
        <f>SUM(G13:S13)</f>
        <v>19836338</v>
      </c>
      <c r="G13" s="26">
        <v>1449196</v>
      </c>
      <c r="H13" s="26">
        <v>1465984</v>
      </c>
      <c r="I13" s="26">
        <v>1590615</v>
      </c>
      <c r="J13" s="26">
        <v>1380465</v>
      </c>
      <c r="K13" s="26">
        <v>1492958</v>
      </c>
      <c r="L13" s="30"/>
      <c r="M13" s="26">
        <v>1799269</v>
      </c>
      <c r="N13" s="26">
        <v>1821937</v>
      </c>
      <c r="O13" s="26">
        <v>1772252</v>
      </c>
      <c r="P13" s="26">
        <v>1536490</v>
      </c>
      <c r="Q13" s="26">
        <v>1708854</v>
      </c>
      <c r="R13" s="26">
        <v>1795741</v>
      </c>
      <c r="S13" s="26">
        <v>2022577</v>
      </c>
    </row>
    <row r="14" spans="1:19" ht="21.75" customHeight="1">
      <c r="A14" s="641"/>
      <c r="B14" s="27"/>
      <c r="C14" s="23" t="s">
        <v>512</v>
      </c>
      <c r="D14" s="640"/>
      <c r="E14" s="29" t="s">
        <v>510</v>
      </c>
      <c r="F14" s="25">
        <f>SUM(G14:S14)</f>
        <v>4976618015</v>
      </c>
      <c r="G14" s="26">
        <v>357283468</v>
      </c>
      <c r="H14" s="26">
        <v>362570380</v>
      </c>
      <c r="I14" s="26">
        <v>440066425</v>
      </c>
      <c r="J14" s="26">
        <v>426078527</v>
      </c>
      <c r="K14" s="26">
        <v>440907625</v>
      </c>
      <c r="L14" s="30"/>
      <c r="M14" s="26">
        <v>477454818</v>
      </c>
      <c r="N14" s="26">
        <v>498685794</v>
      </c>
      <c r="O14" s="26">
        <v>550098271</v>
      </c>
      <c r="P14" s="26">
        <v>398244398</v>
      </c>
      <c r="Q14" s="26">
        <v>328556491</v>
      </c>
      <c r="R14" s="26">
        <v>292286542</v>
      </c>
      <c r="S14" s="26">
        <v>404385276</v>
      </c>
    </row>
    <row r="15" spans="1:19" ht="21.75" customHeight="1">
      <c r="A15" s="641"/>
      <c r="B15" s="27"/>
      <c r="C15" s="28"/>
      <c r="D15" s="640"/>
      <c r="E15" s="29" t="s">
        <v>511</v>
      </c>
      <c r="F15" s="30">
        <f aca="true" t="shared" si="3" ref="F15:S15">F14/F13</f>
        <v>250.88390886463014</v>
      </c>
      <c r="G15" s="30">
        <f t="shared" si="3"/>
        <v>246.53909340075464</v>
      </c>
      <c r="H15" s="30">
        <f t="shared" si="3"/>
        <v>247.32219451235486</v>
      </c>
      <c r="I15" s="30">
        <f t="shared" si="3"/>
        <v>276.6643248051854</v>
      </c>
      <c r="J15" s="30">
        <f t="shared" si="3"/>
        <v>308.64855465368555</v>
      </c>
      <c r="K15" s="30">
        <f t="shared" si="3"/>
        <v>295.3248684825695</v>
      </c>
      <c r="L15" s="30"/>
      <c r="M15" s="30">
        <f t="shared" si="3"/>
        <v>265.3604424908115</v>
      </c>
      <c r="N15" s="30">
        <f t="shared" si="3"/>
        <v>273.7118758771571</v>
      </c>
      <c r="O15" s="30">
        <f t="shared" si="3"/>
        <v>310.39506289173323</v>
      </c>
      <c r="P15" s="30">
        <f t="shared" si="3"/>
        <v>259.19101198185473</v>
      </c>
      <c r="Q15" s="30">
        <f t="shared" si="3"/>
        <v>192.2671515530291</v>
      </c>
      <c r="R15" s="30">
        <f t="shared" si="3"/>
        <v>162.7665359314066</v>
      </c>
      <c r="S15" s="30">
        <f t="shared" si="3"/>
        <v>199.93566425406794</v>
      </c>
    </row>
    <row r="16" spans="1:19" ht="21.75" customHeight="1">
      <c r="A16" s="641"/>
      <c r="B16" s="27"/>
      <c r="C16" s="28"/>
      <c r="D16" s="640" t="s">
        <v>507</v>
      </c>
      <c r="E16" s="29" t="s">
        <v>508</v>
      </c>
      <c r="F16" s="30">
        <f>SUM(G16:S16)</f>
        <v>452312</v>
      </c>
      <c r="G16" s="30">
        <v>41794</v>
      </c>
      <c r="H16" s="30">
        <v>37866</v>
      </c>
      <c r="I16" s="30">
        <v>36734</v>
      </c>
      <c r="J16" s="30">
        <v>34140</v>
      </c>
      <c r="K16" s="30">
        <v>28610</v>
      </c>
      <c r="L16" s="30"/>
      <c r="M16" s="30">
        <v>31745</v>
      </c>
      <c r="N16" s="30">
        <v>33681</v>
      </c>
      <c r="O16" s="30">
        <v>38726</v>
      </c>
      <c r="P16" s="30">
        <v>28554</v>
      </c>
      <c r="Q16" s="30">
        <v>30356</v>
      </c>
      <c r="R16" s="30">
        <v>46866</v>
      </c>
      <c r="S16" s="30">
        <v>63240</v>
      </c>
    </row>
    <row r="17" spans="1:19" ht="21.75" customHeight="1">
      <c r="A17" s="641"/>
      <c r="B17" s="27"/>
      <c r="C17" s="23" t="s">
        <v>513</v>
      </c>
      <c r="D17" s="640"/>
      <c r="E17" s="29" t="s">
        <v>510</v>
      </c>
      <c r="F17" s="25">
        <f>SUM(G17:S17)</f>
        <v>171509472</v>
      </c>
      <c r="G17" s="26">
        <v>17083348</v>
      </c>
      <c r="H17" s="26">
        <v>14305357</v>
      </c>
      <c r="I17" s="26">
        <v>12311014</v>
      </c>
      <c r="J17" s="26">
        <v>11234403</v>
      </c>
      <c r="K17" s="26">
        <v>8248843</v>
      </c>
      <c r="L17" s="30"/>
      <c r="M17" s="26">
        <v>11109628</v>
      </c>
      <c r="N17" s="26">
        <v>10388614</v>
      </c>
      <c r="O17" s="26">
        <v>11501819</v>
      </c>
      <c r="P17" s="26">
        <v>9068569</v>
      </c>
      <c r="Q17" s="26">
        <v>9759387</v>
      </c>
      <c r="R17" s="26">
        <v>13160861</v>
      </c>
      <c r="S17" s="26">
        <v>43337629</v>
      </c>
    </row>
    <row r="18" spans="1:19" ht="21.75" customHeight="1">
      <c r="A18" s="22"/>
      <c r="B18" s="31"/>
      <c r="C18" s="28"/>
      <c r="D18" s="640"/>
      <c r="E18" s="29" t="s">
        <v>511</v>
      </c>
      <c r="F18" s="30">
        <f aca="true" t="shared" si="4" ref="F18:S18">F17/F16</f>
        <v>379.18399688710446</v>
      </c>
      <c r="G18" s="30">
        <f t="shared" si="4"/>
        <v>408.7512083074125</v>
      </c>
      <c r="H18" s="30">
        <f t="shared" si="4"/>
        <v>377.78896635504145</v>
      </c>
      <c r="I18" s="30">
        <f t="shared" si="4"/>
        <v>335.1394893014646</v>
      </c>
      <c r="J18" s="30">
        <f t="shared" si="4"/>
        <v>329.06862917398945</v>
      </c>
      <c r="K18" s="30">
        <f t="shared" si="4"/>
        <v>288.32027263194686</v>
      </c>
      <c r="L18" s="30"/>
      <c r="M18" s="30">
        <f t="shared" si="4"/>
        <v>349.9646558513152</v>
      </c>
      <c r="N18" s="30">
        <f t="shared" si="4"/>
        <v>308.44137644369226</v>
      </c>
      <c r="O18" s="30">
        <f t="shared" si="4"/>
        <v>297.0050870216392</v>
      </c>
      <c r="P18" s="30">
        <f t="shared" si="4"/>
        <v>317.5936471247461</v>
      </c>
      <c r="Q18" s="30">
        <f t="shared" si="4"/>
        <v>321.4977928580841</v>
      </c>
      <c r="R18" s="30">
        <f t="shared" si="4"/>
        <v>280.8189519054325</v>
      </c>
      <c r="S18" s="30">
        <f t="shared" si="4"/>
        <v>685.2882511068943</v>
      </c>
    </row>
    <row r="19" spans="1:19" ht="9" customHeight="1">
      <c r="A19" s="32"/>
      <c r="B19" s="19"/>
      <c r="C19" s="28"/>
      <c r="D19" s="28"/>
      <c r="E19" s="29"/>
      <c r="F19" s="30"/>
      <c r="G19" s="30"/>
      <c r="H19" s="30"/>
      <c r="I19" s="30"/>
      <c r="J19" s="30"/>
      <c r="K19" s="30"/>
      <c r="L19" s="30"/>
      <c r="M19" s="30"/>
      <c r="N19" s="30"/>
      <c r="O19" s="30"/>
      <c r="P19" s="30"/>
      <c r="Q19" s="30"/>
      <c r="R19" s="30"/>
      <c r="S19" s="30"/>
    </row>
    <row r="20" spans="1:19" ht="21.75" customHeight="1">
      <c r="A20" s="33"/>
      <c r="B20" s="21"/>
      <c r="C20" s="636" t="s">
        <v>503</v>
      </c>
      <c r="D20" s="636"/>
      <c r="E20" s="29"/>
      <c r="F20" s="25">
        <f>SUM(G20:S20)</f>
        <v>274</v>
      </c>
      <c r="G20" s="6">
        <v>21</v>
      </c>
      <c r="H20" s="6">
        <v>21</v>
      </c>
      <c r="I20" s="6">
        <v>24</v>
      </c>
      <c r="J20" s="6">
        <v>23</v>
      </c>
      <c r="K20" s="6">
        <v>22</v>
      </c>
      <c r="L20" s="433"/>
      <c r="M20" s="6">
        <v>24</v>
      </c>
      <c r="N20" s="6">
        <v>23</v>
      </c>
      <c r="O20" s="6">
        <v>24</v>
      </c>
      <c r="P20" s="6">
        <v>22</v>
      </c>
      <c r="Q20" s="26">
        <v>23</v>
      </c>
      <c r="R20" s="26">
        <v>23</v>
      </c>
      <c r="S20" s="26">
        <v>24</v>
      </c>
    </row>
    <row r="21" spans="1:19" ht="21.75" customHeight="1">
      <c r="A21" s="641" t="s">
        <v>514</v>
      </c>
      <c r="B21" s="27"/>
      <c r="C21" s="636" t="s">
        <v>505</v>
      </c>
      <c r="D21" s="636"/>
      <c r="E21" s="29"/>
      <c r="F21" s="25">
        <f aca="true" t="shared" si="5" ref="F21:S21">F23+F26+F29+F32</f>
        <v>30528740</v>
      </c>
      <c r="G21" s="30">
        <f t="shared" si="5"/>
        <v>2449137</v>
      </c>
      <c r="H21" s="30">
        <f t="shared" si="5"/>
        <v>1932591</v>
      </c>
      <c r="I21" s="30">
        <f t="shared" si="5"/>
        <v>2101715</v>
      </c>
      <c r="J21" s="30">
        <f t="shared" si="5"/>
        <v>2340766</v>
      </c>
      <c r="K21" s="30">
        <f t="shared" si="5"/>
        <v>2734937</v>
      </c>
      <c r="L21" s="30"/>
      <c r="M21" s="30">
        <f t="shared" si="5"/>
        <v>2399422</v>
      </c>
      <c r="N21" s="30">
        <f t="shared" si="5"/>
        <v>2682244</v>
      </c>
      <c r="O21" s="30">
        <f t="shared" si="5"/>
        <v>2794680</v>
      </c>
      <c r="P21" s="30">
        <f t="shared" si="5"/>
        <v>2659817</v>
      </c>
      <c r="Q21" s="30">
        <f t="shared" si="5"/>
        <v>2890364</v>
      </c>
      <c r="R21" s="30">
        <f t="shared" si="5"/>
        <v>2580717</v>
      </c>
      <c r="S21" s="30">
        <f t="shared" si="5"/>
        <v>2962350</v>
      </c>
    </row>
    <row r="22" spans="1:19" ht="21.75" customHeight="1">
      <c r="A22" s="641"/>
      <c r="B22" s="27"/>
      <c r="C22" s="636" t="s">
        <v>506</v>
      </c>
      <c r="D22" s="636"/>
      <c r="E22" s="29"/>
      <c r="F22" s="25">
        <f aca="true" t="shared" si="6" ref="F22:S22">F24+F27+F30+F33</f>
        <v>20480250525</v>
      </c>
      <c r="G22" s="30">
        <f t="shared" si="6"/>
        <v>1933819229</v>
      </c>
      <c r="H22" s="30">
        <f t="shared" si="6"/>
        <v>1529068279</v>
      </c>
      <c r="I22" s="30">
        <f t="shared" si="6"/>
        <v>1635271851</v>
      </c>
      <c r="J22" s="30">
        <f t="shared" si="6"/>
        <v>1778906435</v>
      </c>
      <c r="K22" s="30">
        <f t="shared" si="6"/>
        <v>1988876514</v>
      </c>
      <c r="L22" s="30"/>
      <c r="M22" s="30">
        <f t="shared" si="6"/>
        <v>1390182909</v>
      </c>
      <c r="N22" s="30">
        <f t="shared" si="6"/>
        <v>1564122635</v>
      </c>
      <c r="O22" s="30">
        <f t="shared" si="6"/>
        <v>1538574013</v>
      </c>
      <c r="P22" s="30">
        <f t="shared" si="6"/>
        <v>1365406258</v>
      </c>
      <c r="Q22" s="30">
        <f t="shared" si="6"/>
        <v>1560944758</v>
      </c>
      <c r="R22" s="30">
        <f t="shared" si="6"/>
        <v>1612131085</v>
      </c>
      <c r="S22" s="30">
        <f t="shared" si="6"/>
        <v>2582946559</v>
      </c>
    </row>
    <row r="23" spans="1:19" ht="21.75" customHeight="1">
      <c r="A23" s="641"/>
      <c r="B23" s="27"/>
      <c r="C23" s="28"/>
      <c r="D23" s="640" t="s">
        <v>507</v>
      </c>
      <c r="E23" s="29" t="s">
        <v>508</v>
      </c>
      <c r="F23" s="34">
        <f>SUM(G23:S23)</f>
        <v>21491669</v>
      </c>
      <c r="G23" s="26">
        <v>2142335</v>
      </c>
      <c r="H23" s="26">
        <v>1630342</v>
      </c>
      <c r="I23" s="26">
        <v>1752630</v>
      </c>
      <c r="J23" s="26">
        <v>1906360</v>
      </c>
      <c r="K23" s="26">
        <v>2283519</v>
      </c>
      <c r="L23" s="30"/>
      <c r="M23" s="26">
        <v>1432267</v>
      </c>
      <c r="N23" s="26">
        <v>1521427</v>
      </c>
      <c r="O23" s="26">
        <v>1506973</v>
      </c>
      <c r="P23" s="26">
        <v>1512897</v>
      </c>
      <c r="Q23" s="34">
        <v>1737886</v>
      </c>
      <c r="R23" s="34">
        <v>1718867</v>
      </c>
      <c r="S23" s="34">
        <v>2346166</v>
      </c>
    </row>
    <row r="24" spans="1:19" ht="21.75" customHeight="1">
      <c r="A24" s="641"/>
      <c r="B24" s="27"/>
      <c r="C24" s="23" t="s">
        <v>515</v>
      </c>
      <c r="D24" s="640"/>
      <c r="E24" s="29" t="s">
        <v>516</v>
      </c>
      <c r="F24" s="34">
        <f>SUM(G24:S24)</f>
        <v>16379913579</v>
      </c>
      <c r="G24" s="26">
        <v>1686793791</v>
      </c>
      <c r="H24" s="26">
        <v>1283092633</v>
      </c>
      <c r="I24" s="26">
        <v>1344825687</v>
      </c>
      <c r="J24" s="26">
        <v>1479294629</v>
      </c>
      <c r="K24" s="26">
        <v>1705186463</v>
      </c>
      <c r="L24" s="30"/>
      <c r="M24" s="26">
        <v>1051970658</v>
      </c>
      <c r="N24" s="26">
        <v>1153994630</v>
      </c>
      <c r="O24" s="26">
        <v>1135727825</v>
      </c>
      <c r="P24" s="26">
        <v>1041464014</v>
      </c>
      <c r="Q24" s="34">
        <v>1208248314</v>
      </c>
      <c r="R24" s="34">
        <v>1262662731</v>
      </c>
      <c r="S24" s="34">
        <v>2026652204</v>
      </c>
    </row>
    <row r="25" spans="1:33" ht="21.75" customHeight="1">
      <c r="A25" s="641"/>
      <c r="B25" s="27"/>
      <c r="C25" s="28"/>
      <c r="D25" s="640"/>
      <c r="E25" s="29" t="s">
        <v>517</v>
      </c>
      <c r="F25" s="30">
        <f aca="true" t="shared" si="7" ref="F25:S25">F24/F23</f>
        <v>762.1517704837163</v>
      </c>
      <c r="G25" s="30">
        <f t="shared" si="7"/>
        <v>787.3622897446011</v>
      </c>
      <c r="H25" s="30">
        <f t="shared" si="7"/>
        <v>787.0082675904811</v>
      </c>
      <c r="I25" s="30">
        <f t="shared" si="7"/>
        <v>767.3186508276134</v>
      </c>
      <c r="J25" s="30">
        <f t="shared" si="7"/>
        <v>775.9786341509473</v>
      </c>
      <c r="K25" s="30">
        <f t="shared" si="7"/>
        <v>746.7362710798552</v>
      </c>
      <c r="L25" s="30"/>
      <c r="M25" s="30">
        <f t="shared" si="7"/>
        <v>734.4794357476644</v>
      </c>
      <c r="N25" s="30">
        <f t="shared" si="7"/>
        <v>758.4949064266639</v>
      </c>
      <c r="O25" s="30">
        <f t="shared" si="7"/>
        <v>753.6484230308041</v>
      </c>
      <c r="P25" s="30">
        <f t="shared" si="7"/>
        <v>688.3905606264009</v>
      </c>
      <c r="Q25" s="30">
        <f t="shared" si="7"/>
        <v>695.2402597178411</v>
      </c>
      <c r="R25" s="30">
        <f t="shared" si="7"/>
        <v>734.5901288465018</v>
      </c>
      <c r="S25" s="30">
        <f t="shared" si="7"/>
        <v>863.8144973544072</v>
      </c>
      <c r="T25" s="30"/>
      <c r="U25" s="30"/>
      <c r="V25" s="30"/>
      <c r="W25" s="30"/>
      <c r="X25" s="30"/>
      <c r="Y25" s="30"/>
      <c r="Z25" s="30"/>
      <c r="AA25" s="30"/>
      <c r="AB25" s="30"/>
      <c r="AC25" s="30"/>
      <c r="AD25" s="30"/>
      <c r="AE25" s="30"/>
      <c r="AF25" s="30"/>
      <c r="AG25" s="30"/>
    </row>
    <row r="26" spans="1:19" ht="21.75" customHeight="1">
      <c r="A26" s="641"/>
      <c r="B26" s="27"/>
      <c r="C26" s="28"/>
      <c r="D26" s="640" t="s">
        <v>518</v>
      </c>
      <c r="E26" s="29" t="s">
        <v>519</v>
      </c>
      <c r="F26" s="25">
        <f>SUM(G26:S26)</f>
        <v>7599680</v>
      </c>
      <c r="G26" s="26">
        <v>207283</v>
      </c>
      <c r="H26" s="26">
        <v>200333</v>
      </c>
      <c r="I26" s="26">
        <v>229171</v>
      </c>
      <c r="J26" s="26">
        <v>312901</v>
      </c>
      <c r="K26" s="30">
        <v>340100</v>
      </c>
      <c r="L26" s="30"/>
      <c r="M26" s="26">
        <v>854533</v>
      </c>
      <c r="N26" s="26">
        <v>1028974</v>
      </c>
      <c r="O26" s="26">
        <v>1144185</v>
      </c>
      <c r="P26" s="30">
        <v>1030506</v>
      </c>
      <c r="Q26" s="26">
        <v>1036042</v>
      </c>
      <c r="R26" s="26">
        <v>751139</v>
      </c>
      <c r="S26" s="26">
        <v>464513</v>
      </c>
    </row>
    <row r="27" spans="1:19" ht="21.75" customHeight="1">
      <c r="A27" s="641"/>
      <c r="B27" s="27"/>
      <c r="C27" s="23" t="s">
        <v>520</v>
      </c>
      <c r="D27" s="640"/>
      <c r="E27" s="29" t="s">
        <v>516</v>
      </c>
      <c r="F27" s="25">
        <f>SUM(G27:S27)</f>
        <v>2663366358</v>
      </c>
      <c r="G27" s="26">
        <v>148865946</v>
      </c>
      <c r="H27" s="26">
        <v>147823945</v>
      </c>
      <c r="I27" s="26">
        <v>173686594</v>
      </c>
      <c r="J27" s="26">
        <v>182165560</v>
      </c>
      <c r="K27" s="26">
        <v>176593809</v>
      </c>
      <c r="L27" s="30"/>
      <c r="M27" s="26">
        <v>232585308</v>
      </c>
      <c r="N27" s="26">
        <v>293553656</v>
      </c>
      <c r="O27" s="26">
        <v>275379224</v>
      </c>
      <c r="P27" s="26">
        <v>220866909</v>
      </c>
      <c r="Q27" s="26">
        <v>243983249</v>
      </c>
      <c r="R27" s="26">
        <v>233312464</v>
      </c>
      <c r="S27" s="26">
        <v>334549694</v>
      </c>
    </row>
    <row r="28" spans="1:19" ht="21.75" customHeight="1">
      <c r="A28" s="641"/>
      <c r="B28" s="27"/>
      <c r="C28" s="28"/>
      <c r="D28" s="640"/>
      <c r="E28" s="29" t="s">
        <v>517</v>
      </c>
      <c r="F28" s="30">
        <f aca="true" t="shared" si="8" ref="F28:S28">F27/F26</f>
        <v>350.4576979557034</v>
      </c>
      <c r="G28" s="30">
        <f t="shared" si="8"/>
        <v>718.1773034932918</v>
      </c>
      <c r="H28" s="30">
        <f t="shared" si="8"/>
        <v>737.8911362581302</v>
      </c>
      <c r="I28" s="30">
        <f t="shared" si="8"/>
        <v>757.8908064283876</v>
      </c>
      <c r="J28" s="30">
        <f t="shared" si="8"/>
        <v>582.1827351143013</v>
      </c>
      <c r="K28" s="30">
        <f t="shared" si="8"/>
        <v>519.2408379888268</v>
      </c>
      <c r="L28" s="30"/>
      <c r="M28" s="30">
        <f t="shared" si="8"/>
        <v>272.1782634491588</v>
      </c>
      <c r="N28" s="30">
        <f t="shared" si="8"/>
        <v>285.2877293303815</v>
      </c>
      <c r="O28" s="30">
        <f t="shared" si="8"/>
        <v>240.67718419661156</v>
      </c>
      <c r="P28" s="30">
        <f t="shared" si="8"/>
        <v>214.32860070683722</v>
      </c>
      <c r="Q28" s="30">
        <f t="shared" si="8"/>
        <v>235.49551948666175</v>
      </c>
      <c r="R28" s="30">
        <f t="shared" si="8"/>
        <v>310.6115698958515</v>
      </c>
      <c r="S28" s="30">
        <f t="shared" si="8"/>
        <v>720.2159982605439</v>
      </c>
    </row>
    <row r="29" spans="1:19" ht="21.75" customHeight="1">
      <c r="A29" s="641"/>
      <c r="B29" s="27"/>
      <c r="C29" s="28"/>
      <c r="D29" s="640" t="s">
        <v>518</v>
      </c>
      <c r="E29" s="29" t="s">
        <v>519</v>
      </c>
      <c r="F29" s="25">
        <f>SUM(G29:S29)</f>
        <v>697335</v>
      </c>
      <c r="G29" s="26">
        <v>48722</v>
      </c>
      <c r="H29" s="26">
        <v>52521</v>
      </c>
      <c r="I29" s="26">
        <v>60204</v>
      </c>
      <c r="J29" s="26">
        <v>60208</v>
      </c>
      <c r="K29" s="30">
        <v>53058</v>
      </c>
      <c r="L29" s="30"/>
      <c r="M29" s="26">
        <v>53303</v>
      </c>
      <c r="N29" s="26">
        <v>58365</v>
      </c>
      <c r="O29" s="26">
        <v>69185</v>
      </c>
      <c r="P29" s="30">
        <v>56357</v>
      </c>
      <c r="Q29" s="26">
        <v>59572</v>
      </c>
      <c r="R29" s="30">
        <v>53083</v>
      </c>
      <c r="S29" s="30">
        <v>72757</v>
      </c>
    </row>
    <row r="30" spans="1:19" ht="21.75" customHeight="1">
      <c r="A30" s="641"/>
      <c r="B30" s="27"/>
      <c r="C30" s="23" t="s">
        <v>521</v>
      </c>
      <c r="D30" s="640"/>
      <c r="E30" s="29" t="s">
        <v>516</v>
      </c>
      <c r="F30" s="25">
        <f>SUM(G30:S30)</f>
        <v>797070172</v>
      </c>
      <c r="G30" s="26">
        <v>53521872</v>
      </c>
      <c r="H30" s="26">
        <v>55218483</v>
      </c>
      <c r="I30" s="26">
        <v>64141424</v>
      </c>
      <c r="J30" s="26">
        <v>64895483</v>
      </c>
      <c r="K30" s="26">
        <v>58540253</v>
      </c>
      <c r="L30" s="30"/>
      <c r="M30" s="26">
        <v>58098498</v>
      </c>
      <c r="N30" s="26">
        <v>59967223</v>
      </c>
      <c r="O30" s="26">
        <v>67412486</v>
      </c>
      <c r="P30" s="26">
        <v>53937129</v>
      </c>
      <c r="Q30" s="26">
        <v>60565324</v>
      </c>
      <c r="R30" s="26">
        <v>66606741</v>
      </c>
      <c r="S30" s="26">
        <v>134165256</v>
      </c>
    </row>
    <row r="31" spans="1:19" ht="21.75" customHeight="1">
      <c r="A31" s="641"/>
      <c r="B31" s="27"/>
      <c r="C31" s="28"/>
      <c r="D31" s="640"/>
      <c r="E31" s="29" t="s">
        <v>517</v>
      </c>
      <c r="F31" s="30">
        <f aca="true" t="shared" si="9" ref="F31:S31">F30/F29</f>
        <v>1143.0233273821048</v>
      </c>
      <c r="G31" s="30">
        <f t="shared" si="9"/>
        <v>1098.5154960797997</v>
      </c>
      <c r="H31" s="30">
        <f t="shared" si="9"/>
        <v>1051.3600845376136</v>
      </c>
      <c r="I31" s="30">
        <f t="shared" si="9"/>
        <v>1065.4013686798219</v>
      </c>
      <c r="J31" s="30">
        <f t="shared" si="9"/>
        <v>1077.8548199574807</v>
      </c>
      <c r="K31" s="30">
        <f t="shared" si="9"/>
        <v>1103.3256624825663</v>
      </c>
      <c r="L31" s="30"/>
      <c r="M31" s="30">
        <f t="shared" si="9"/>
        <v>1089.9667560925277</v>
      </c>
      <c r="N31" s="30">
        <f t="shared" si="9"/>
        <v>1027.4517776064422</v>
      </c>
      <c r="O31" s="30">
        <f t="shared" si="9"/>
        <v>974.3800823878008</v>
      </c>
      <c r="P31" s="30">
        <f t="shared" si="9"/>
        <v>957.0617492059549</v>
      </c>
      <c r="Q31" s="30">
        <f t="shared" si="9"/>
        <v>1016.6743436513798</v>
      </c>
      <c r="R31" s="30">
        <f t="shared" si="9"/>
        <v>1254.765951434546</v>
      </c>
      <c r="S31" s="30">
        <f t="shared" si="9"/>
        <v>1844.0185274269143</v>
      </c>
    </row>
    <row r="32" spans="1:19" ht="21.75" customHeight="1">
      <c r="A32" s="641"/>
      <c r="B32" s="27"/>
      <c r="C32" s="28"/>
      <c r="D32" s="640" t="s">
        <v>518</v>
      </c>
      <c r="E32" s="29" t="s">
        <v>519</v>
      </c>
      <c r="F32" s="25">
        <f>SUM(G32:S32)</f>
        <v>740056</v>
      </c>
      <c r="G32" s="26">
        <v>50797</v>
      </c>
      <c r="H32" s="26">
        <v>49395</v>
      </c>
      <c r="I32" s="26">
        <v>59710</v>
      </c>
      <c r="J32" s="26">
        <v>61297</v>
      </c>
      <c r="K32" s="26">
        <v>58260</v>
      </c>
      <c r="L32" s="30"/>
      <c r="M32" s="26">
        <v>59319</v>
      </c>
      <c r="N32" s="26">
        <v>73478</v>
      </c>
      <c r="O32" s="26">
        <v>74337</v>
      </c>
      <c r="P32" s="26">
        <v>60057</v>
      </c>
      <c r="Q32" s="26">
        <v>56864</v>
      </c>
      <c r="R32" s="26">
        <v>57628</v>
      </c>
      <c r="S32" s="26">
        <v>78914</v>
      </c>
    </row>
    <row r="33" spans="1:19" ht="21.75" customHeight="1">
      <c r="A33" s="641"/>
      <c r="B33" s="27"/>
      <c r="C33" s="23" t="s">
        <v>522</v>
      </c>
      <c r="D33" s="640"/>
      <c r="E33" s="29" t="s">
        <v>523</v>
      </c>
      <c r="F33" s="25">
        <f>SUM(G33:S33)</f>
        <v>639900416</v>
      </c>
      <c r="G33" s="26">
        <v>44637620</v>
      </c>
      <c r="H33" s="26">
        <v>42933218</v>
      </c>
      <c r="I33" s="26">
        <v>52618146</v>
      </c>
      <c r="J33" s="26">
        <v>52550763</v>
      </c>
      <c r="K33" s="26">
        <v>48555989</v>
      </c>
      <c r="L33" s="30"/>
      <c r="M33" s="26">
        <v>47528445</v>
      </c>
      <c r="N33" s="26">
        <v>56607126</v>
      </c>
      <c r="O33" s="26">
        <v>60054478</v>
      </c>
      <c r="P33" s="26">
        <v>49138206</v>
      </c>
      <c r="Q33" s="26">
        <v>48147871</v>
      </c>
      <c r="R33" s="26">
        <v>49549149</v>
      </c>
      <c r="S33" s="26">
        <v>87579405</v>
      </c>
    </row>
    <row r="34" spans="1:19" ht="21.75" customHeight="1">
      <c r="A34" s="33"/>
      <c r="B34" s="31"/>
      <c r="C34" s="28"/>
      <c r="D34" s="640"/>
      <c r="E34" s="29" t="s">
        <v>524</v>
      </c>
      <c r="F34" s="30">
        <f aca="true" t="shared" si="10" ref="F34:S34">F33/F32</f>
        <v>864.6648577945452</v>
      </c>
      <c r="G34" s="30">
        <f t="shared" si="10"/>
        <v>878.7452014882768</v>
      </c>
      <c r="H34" s="30">
        <f t="shared" si="10"/>
        <v>869.1814556129162</v>
      </c>
      <c r="I34" s="30">
        <f t="shared" si="10"/>
        <v>881.2283704572098</v>
      </c>
      <c r="J34" s="30">
        <f t="shared" si="10"/>
        <v>857.3137837088275</v>
      </c>
      <c r="K34" s="30">
        <f t="shared" si="10"/>
        <v>833.4361311362857</v>
      </c>
      <c r="L34" s="30"/>
      <c r="M34" s="30">
        <f t="shared" si="10"/>
        <v>801.2347645779598</v>
      </c>
      <c r="N34" s="30">
        <f t="shared" si="10"/>
        <v>770.3955741854705</v>
      </c>
      <c r="O34" s="30">
        <f t="shared" si="10"/>
        <v>807.8679257973822</v>
      </c>
      <c r="P34" s="30">
        <f t="shared" si="10"/>
        <v>818.1928168240172</v>
      </c>
      <c r="Q34" s="30">
        <f t="shared" si="10"/>
        <v>846.7197348058526</v>
      </c>
      <c r="R34" s="30">
        <f t="shared" si="10"/>
        <v>859.8103179010203</v>
      </c>
      <c r="S34" s="30">
        <f t="shared" si="10"/>
        <v>1109.8082089363104</v>
      </c>
    </row>
    <row r="35" spans="1:19" ht="9" customHeight="1">
      <c r="A35" s="32"/>
      <c r="B35" s="19"/>
      <c r="C35" s="28"/>
      <c r="D35" s="28"/>
      <c r="E35" s="29"/>
      <c r="F35" s="25"/>
      <c r="G35" s="30"/>
      <c r="H35" s="30"/>
      <c r="I35" s="30"/>
      <c r="J35" s="30"/>
      <c r="K35" s="30"/>
      <c r="L35" s="30"/>
      <c r="M35" s="30"/>
      <c r="N35" s="30"/>
      <c r="O35" s="30"/>
      <c r="P35" s="30"/>
      <c r="Q35" s="30"/>
      <c r="R35" s="30"/>
      <c r="S35" s="26"/>
    </row>
    <row r="36" spans="1:19" ht="21.75" customHeight="1">
      <c r="A36" s="24"/>
      <c r="B36" s="21"/>
      <c r="C36" s="636" t="s">
        <v>503</v>
      </c>
      <c r="D36" s="636"/>
      <c r="E36" s="29"/>
      <c r="F36" s="25">
        <f>SUM(G36:S36)</f>
        <v>238</v>
      </c>
      <c r="G36" s="26">
        <v>17</v>
      </c>
      <c r="H36" s="26">
        <v>18</v>
      </c>
      <c r="I36" s="26">
        <v>22</v>
      </c>
      <c r="J36" s="26">
        <v>21</v>
      </c>
      <c r="K36" s="26">
        <v>20</v>
      </c>
      <c r="L36" s="30"/>
      <c r="M36" s="26">
        <v>20</v>
      </c>
      <c r="N36" s="26">
        <v>19</v>
      </c>
      <c r="O36" s="26">
        <v>20</v>
      </c>
      <c r="P36" s="26">
        <v>20</v>
      </c>
      <c r="Q36" s="26">
        <v>19</v>
      </c>
      <c r="R36" s="26">
        <v>20</v>
      </c>
      <c r="S36" s="26">
        <v>22</v>
      </c>
    </row>
    <row r="37" spans="1:19" ht="21.75" customHeight="1">
      <c r="A37" s="641" t="s">
        <v>525</v>
      </c>
      <c r="B37" s="27"/>
      <c r="C37" s="636" t="s">
        <v>526</v>
      </c>
      <c r="D37" s="636"/>
      <c r="E37" s="29"/>
      <c r="F37" s="25">
        <f>SUM(G37:S37)</f>
        <v>2639893625</v>
      </c>
      <c r="G37" s="26">
        <f aca="true" t="shared" si="11" ref="G37:S37">G39+G42+G45</f>
        <v>162546593</v>
      </c>
      <c r="H37" s="26">
        <f t="shared" si="11"/>
        <v>170415811</v>
      </c>
      <c r="I37" s="26">
        <f t="shared" si="11"/>
        <v>294900729</v>
      </c>
      <c r="J37" s="26">
        <f t="shared" si="11"/>
        <v>229222437</v>
      </c>
      <c r="K37" s="26">
        <f t="shared" si="11"/>
        <v>226786237</v>
      </c>
      <c r="L37" s="30"/>
      <c r="M37" s="26">
        <f t="shared" si="11"/>
        <v>174153581</v>
      </c>
      <c r="N37" s="26">
        <f t="shared" si="11"/>
        <v>166149585</v>
      </c>
      <c r="O37" s="26">
        <f t="shared" si="11"/>
        <v>228939469</v>
      </c>
      <c r="P37" s="26">
        <f t="shared" si="11"/>
        <v>241799296</v>
      </c>
      <c r="Q37" s="26">
        <f t="shared" si="11"/>
        <v>195777916</v>
      </c>
      <c r="R37" s="26">
        <f t="shared" si="11"/>
        <v>200950171</v>
      </c>
      <c r="S37" s="26">
        <f t="shared" si="11"/>
        <v>348251800</v>
      </c>
    </row>
    <row r="38" spans="1:19" ht="21.75" customHeight="1">
      <c r="A38" s="641"/>
      <c r="B38" s="27"/>
      <c r="C38" s="28"/>
      <c r="D38" s="640" t="s">
        <v>518</v>
      </c>
      <c r="E38" s="29" t="s">
        <v>519</v>
      </c>
      <c r="F38" s="25">
        <f>SUM(G38:S38)</f>
        <v>31415462</v>
      </c>
      <c r="G38" s="26">
        <v>2000817</v>
      </c>
      <c r="H38" s="26">
        <v>2204422</v>
      </c>
      <c r="I38" s="26">
        <v>3540303</v>
      </c>
      <c r="J38" s="26">
        <v>2531966</v>
      </c>
      <c r="K38" s="26">
        <v>2612400</v>
      </c>
      <c r="L38" s="30"/>
      <c r="M38" s="26">
        <v>2209464</v>
      </c>
      <c r="N38" s="26">
        <v>2336582</v>
      </c>
      <c r="O38" s="26">
        <v>3641106</v>
      </c>
      <c r="P38" s="26">
        <v>3178529</v>
      </c>
      <c r="Q38" s="26">
        <v>2252079</v>
      </c>
      <c r="R38" s="26">
        <v>1912421</v>
      </c>
      <c r="S38" s="26">
        <v>2995373</v>
      </c>
    </row>
    <row r="39" spans="1:19" ht="21.75" customHeight="1">
      <c r="A39" s="641"/>
      <c r="B39" s="27"/>
      <c r="C39" s="23" t="s">
        <v>527</v>
      </c>
      <c r="D39" s="640"/>
      <c r="E39" s="29" t="s">
        <v>516</v>
      </c>
      <c r="F39" s="25">
        <f>SUM(G39:S39)</f>
        <v>1655743334</v>
      </c>
      <c r="G39" s="26">
        <v>109218259</v>
      </c>
      <c r="H39" s="26">
        <v>110681708</v>
      </c>
      <c r="I39" s="26">
        <v>196800669</v>
      </c>
      <c r="J39" s="26">
        <v>130204140</v>
      </c>
      <c r="K39" s="26">
        <v>123678587</v>
      </c>
      <c r="L39" s="30"/>
      <c r="M39" s="26">
        <v>94370859</v>
      </c>
      <c r="N39" s="26">
        <v>113786219</v>
      </c>
      <c r="O39" s="26">
        <v>186308523</v>
      </c>
      <c r="P39" s="26">
        <v>161686339</v>
      </c>
      <c r="Q39" s="26">
        <v>120892108</v>
      </c>
      <c r="R39" s="26">
        <v>111319323</v>
      </c>
      <c r="S39" s="26">
        <v>196796600</v>
      </c>
    </row>
    <row r="40" spans="1:19" ht="21.75" customHeight="1">
      <c r="A40" s="641"/>
      <c r="B40" s="27"/>
      <c r="C40" s="28"/>
      <c r="D40" s="640"/>
      <c r="E40" s="29" t="s">
        <v>517</v>
      </c>
      <c r="F40" s="30">
        <f aca="true" t="shared" si="12" ref="F40:S40">F39/F38</f>
        <v>52.70472654516429</v>
      </c>
      <c r="G40" s="30">
        <f t="shared" si="12"/>
        <v>54.586830779626524</v>
      </c>
      <c r="H40" s="30">
        <f t="shared" si="12"/>
        <v>50.20894728867703</v>
      </c>
      <c r="I40" s="30">
        <f t="shared" si="12"/>
        <v>55.588651310353946</v>
      </c>
      <c r="J40" s="30">
        <f t="shared" si="12"/>
        <v>51.42412654830278</v>
      </c>
      <c r="K40" s="30">
        <f t="shared" si="12"/>
        <v>47.342898101362735</v>
      </c>
      <c r="L40" s="30"/>
      <c r="M40" s="30">
        <f t="shared" si="12"/>
        <v>42.712105288884544</v>
      </c>
      <c r="N40" s="30">
        <f t="shared" si="12"/>
        <v>48.697721286905406</v>
      </c>
      <c r="O40" s="30">
        <f t="shared" si="12"/>
        <v>51.16811293052166</v>
      </c>
      <c r="P40" s="30">
        <f t="shared" si="12"/>
        <v>50.868291275618375</v>
      </c>
      <c r="Q40" s="30">
        <f t="shared" si="12"/>
        <v>53.6802252496471</v>
      </c>
      <c r="R40" s="30">
        <f t="shared" si="12"/>
        <v>58.20858639389549</v>
      </c>
      <c r="S40" s="30">
        <f t="shared" si="12"/>
        <v>65.70019827246891</v>
      </c>
    </row>
    <row r="41" spans="1:19" ht="21.75" customHeight="1">
      <c r="A41" s="641"/>
      <c r="B41" s="27"/>
      <c r="C41" s="28"/>
      <c r="D41" s="640" t="s">
        <v>518</v>
      </c>
      <c r="E41" s="29" t="s">
        <v>519</v>
      </c>
      <c r="F41" s="25">
        <f>SUM(G41:S41)</f>
        <v>2486491</v>
      </c>
      <c r="G41" s="30">
        <v>148437</v>
      </c>
      <c r="H41" s="30">
        <v>198018</v>
      </c>
      <c r="I41" s="30">
        <v>177671</v>
      </c>
      <c r="J41" s="30">
        <v>154083</v>
      </c>
      <c r="K41" s="30">
        <v>96710</v>
      </c>
      <c r="L41" s="30"/>
      <c r="M41" s="30">
        <v>113975</v>
      </c>
      <c r="N41" s="30">
        <v>128809</v>
      </c>
      <c r="O41" s="30">
        <v>150587</v>
      </c>
      <c r="P41" s="30">
        <v>211578</v>
      </c>
      <c r="Q41" s="30">
        <v>201879</v>
      </c>
      <c r="R41" s="30">
        <v>201472</v>
      </c>
      <c r="S41" s="30">
        <v>703272</v>
      </c>
    </row>
    <row r="42" spans="1:19" ht="21.75" customHeight="1">
      <c r="A42" s="641"/>
      <c r="B42" s="27"/>
      <c r="C42" s="23" t="s">
        <v>528</v>
      </c>
      <c r="D42" s="640"/>
      <c r="E42" s="29" t="s">
        <v>516</v>
      </c>
      <c r="F42" s="25">
        <f>SUM(G42:S42)</f>
        <v>179836682</v>
      </c>
      <c r="G42" s="26">
        <v>8720538</v>
      </c>
      <c r="H42" s="26">
        <v>10879277</v>
      </c>
      <c r="I42" s="26">
        <v>12607957</v>
      </c>
      <c r="J42" s="26">
        <v>10437024</v>
      </c>
      <c r="K42" s="26">
        <v>8401950</v>
      </c>
      <c r="L42" s="30"/>
      <c r="M42" s="26">
        <v>9084668</v>
      </c>
      <c r="N42" s="26">
        <v>10237400</v>
      </c>
      <c r="O42" s="26">
        <v>13470049</v>
      </c>
      <c r="P42" s="26">
        <v>15297343</v>
      </c>
      <c r="Q42" s="26">
        <v>13714659</v>
      </c>
      <c r="R42" s="26">
        <v>14004447</v>
      </c>
      <c r="S42" s="26">
        <v>52981370</v>
      </c>
    </row>
    <row r="43" spans="1:19" ht="21.75" customHeight="1">
      <c r="A43" s="641"/>
      <c r="B43" s="27"/>
      <c r="C43" s="23"/>
      <c r="D43" s="640"/>
      <c r="E43" s="29" t="s">
        <v>517</v>
      </c>
      <c r="F43" s="30">
        <f aca="true" t="shared" si="13" ref="F43:S43">F42/F41</f>
        <v>72.32549082220687</v>
      </c>
      <c r="G43" s="30">
        <f t="shared" si="13"/>
        <v>58.74908547060369</v>
      </c>
      <c r="H43" s="30">
        <f t="shared" si="13"/>
        <v>54.94084881172419</v>
      </c>
      <c r="I43" s="30">
        <f t="shared" si="13"/>
        <v>70.9623799044301</v>
      </c>
      <c r="J43" s="30">
        <f t="shared" si="13"/>
        <v>67.73637584937988</v>
      </c>
      <c r="K43" s="30">
        <f t="shared" si="13"/>
        <v>86.87777892668804</v>
      </c>
      <c r="L43" s="30"/>
      <c r="M43" s="30">
        <f t="shared" si="13"/>
        <v>79.70754990129414</v>
      </c>
      <c r="N43" s="30">
        <f t="shared" si="13"/>
        <v>79.47736571202323</v>
      </c>
      <c r="O43" s="30">
        <f t="shared" si="13"/>
        <v>89.45027791243601</v>
      </c>
      <c r="P43" s="30">
        <f t="shared" si="13"/>
        <v>72.3011986123321</v>
      </c>
      <c r="Q43" s="30">
        <f t="shared" si="13"/>
        <v>67.9350452498774</v>
      </c>
      <c r="R43" s="30">
        <f t="shared" si="13"/>
        <v>69.51063671378652</v>
      </c>
      <c r="S43" s="30">
        <f t="shared" si="13"/>
        <v>75.33553162929847</v>
      </c>
    </row>
    <row r="44" spans="1:19" ht="21.75" customHeight="1">
      <c r="A44" s="641"/>
      <c r="B44" s="27"/>
      <c r="C44" s="28"/>
      <c r="D44" s="640" t="s">
        <v>518</v>
      </c>
      <c r="E44" s="29" t="s">
        <v>519</v>
      </c>
      <c r="F44" s="25">
        <f>SUM(G44:S44)</f>
        <v>5107176</v>
      </c>
      <c r="G44" s="30">
        <v>239195</v>
      </c>
      <c r="H44" s="30">
        <v>312791</v>
      </c>
      <c r="I44" s="30">
        <v>545101</v>
      </c>
      <c r="J44" s="30">
        <v>671329</v>
      </c>
      <c r="K44" s="30">
        <v>653722</v>
      </c>
      <c r="L44" s="30"/>
      <c r="M44" s="30">
        <v>534092</v>
      </c>
      <c r="N44" s="30">
        <v>170436</v>
      </c>
      <c r="O44" s="30">
        <v>103001</v>
      </c>
      <c r="P44" s="30">
        <v>353561</v>
      </c>
      <c r="Q44" s="30">
        <v>428507</v>
      </c>
      <c r="R44" s="30">
        <v>730091</v>
      </c>
      <c r="S44" s="30">
        <v>365350</v>
      </c>
    </row>
    <row r="45" spans="1:19" ht="21.75" customHeight="1">
      <c r="A45" s="641"/>
      <c r="B45" s="27"/>
      <c r="C45" s="23" t="s">
        <v>529</v>
      </c>
      <c r="D45" s="640"/>
      <c r="E45" s="29" t="s">
        <v>516</v>
      </c>
      <c r="F45" s="25">
        <f>SUM(G45:U45)</f>
        <v>804313609</v>
      </c>
      <c r="G45" s="30">
        <v>44607796</v>
      </c>
      <c r="H45" s="30">
        <v>48854826</v>
      </c>
      <c r="I45" s="30">
        <v>85492103</v>
      </c>
      <c r="J45" s="30">
        <v>88581273</v>
      </c>
      <c r="K45" s="30">
        <v>94705700</v>
      </c>
      <c r="L45" s="30"/>
      <c r="M45" s="30">
        <v>70698054</v>
      </c>
      <c r="N45" s="30">
        <v>42125966</v>
      </c>
      <c r="O45" s="30">
        <v>29160897</v>
      </c>
      <c r="P45" s="30">
        <v>64815614</v>
      </c>
      <c r="Q45" s="30">
        <v>61171149</v>
      </c>
      <c r="R45" s="30">
        <v>75626401</v>
      </c>
      <c r="S45" s="30">
        <v>98473830</v>
      </c>
    </row>
    <row r="46" spans="1:19" ht="21.75" customHeight="1">
      <c r="A46" s="24"/>
      <c r="B46" s="31"/>
      <c r="C46" s="28"/>
      <c r="D46" s="640"/>
      <c r="E46" s="29" t="s">
        <v>517</v>
      </c>
      <c r="F46" s="30">
        <f aca="true" t="shared" si="14" ref="F46:S46">F45/F44</f>
        <v>157.48695737135355</v>
      </c>
      <c r="G46" s="30">
        <f t="shared" si="14"/>
        <v>186.49133970191684</v>
      </c>
      <c r="H46" s="30">
        <f t="shared" si="14"/>
        <v>156.18999907286334</v>
      </c>
      <c r="I46" s="30">
        <f t="shared" si="14"/>
        <v>156.8371787980576</v>
      </c>
      <c r="J46" s="30">
        <f t="shared" si="14"/>
        <v>131.94912330615838</v>
      </c>
      <c r="K46" s="30">
        <f t="shared" si="14"/>
        <v>144.8715203098565</v>
      </c>
      <c r="L46" s="30"/>
      <c r="M46" s="30">
        <f t="shared" si="14"/>
        <v>132.37055413674048</v>
      </c>
      <c r="N46" s="30">
        <f t="shared" si="14"/>
        <v>247.16589218240279</v>
      </c>
      <c r="O46" s="30">
        <f t="shared" si="14"/>
        <v>283.1127561868331</v>
      </c>
      <c r="P46" s="30">
        <f t="shared" si="14"/>
        <v>183.3222951626452</v>
      </c>
      <c r="Q46" s="30">
        <f t="shared" si="14"/>
        <v>142.7541417059698</v>
      </c>
      <c r="R46" s="30">
        <f t="shared" si="14"/>
        <v>103.58489695120197</v>
      </c>
      <c r="S46" s="30">
        <f t="shared" si="14"/>
        <v>269.53285890242233</v>
      </c>
    </row>
    <row r="47" spans="1:19" ht="9" customHeight="1" thickBot="1">
      <c r="A47" s="35"/>
      <c r="B47" s="36"/>
      <c r="C47" s="35"/>
      <c r="D47" s="35"/>
      <c r="E47" s="37"/>
      <c r="F47" s="30"/>
      <c r="G47" s="30"/>
      <c r="H47" s="30"/>
      <c r="I47" s="30"/>
      <c r="J47" s="30"/>
      <c r="K47" s="30"/>
      <c r="L47" s="30"/>
      <c r="M47" s="30"/>
      <c r="N47" s="30"/>
      <c r="O47" s="30"/>
      <c r="P47" s="30"/>
      <c r="Q47" s="30"/>
      <c r="R47" s="30"/>
      <c r="S47" s="30"/>
    </row>
    <row r="48" spans="1:19" ht="14.25">
      <c r="A48" s="10" t="s">
        <v>485</v>
      </c>
      <c r="C48" s="11"/>
      <c r="D48" s="11"/>
      <c r="E48" s="11"/>
      <c r="F48" s="11"/>
      <c r="G48" s="11"/>
      <c r="H48" s="11"/>
      <c r="I48" s="11"/>
      <c r="J48" s="11"/>
      <c r="K48" s="11"/>
      <c r="L48" s="132"/>
      <c r="M48" s="11"/>
      <c r="N48" s="11"/>
      <c r="O48" s="11"/>
      <c r="P48" s="11"/>
      <c r="Q48" s="11"/>
      <c r="R48" s="11"/>
      <c r="S48" s="11"/>
    </row>
  </sheetData>
  <mergeCells count="35">
    <mergeCell ref="D16:D18"/>
    <mergeCell ref="I4:I5"/>
    <mergeCell ref="A21:A33"/>
    <mergeCell ref="C7:D7"/>
    <mergeCell ref="H4:H5"/>
    <mergeCell ref="A37:A45"/>
    <mergeCell ref="A8:A17"/>
    <mergeCell ref="D38:D40"/>
    <mergeCell ref="D41:D43"/>
    <mergeCell ref="D44:D46"/>
    <mergeCell ref="C8:D8"/>
    <mergeCell ref="C9:D9"/>
    <mergeCell ref="C20:D20"/>
    <mergeCell ref="C21:D21"/>
    <mergeCell ref="C22:D22"/>
    <mergeCell ref="C36:D36"/>
    <mergeCell ref="C37:D37"/>
    <mergeCell ref="A4:E5"/>
    <mergeCell ref="F4:F5"/>
    <mergeCell ref="D26:D28"/>
    <mergeCell ref="D29:D31"/>
    <mergeCell ref="D32:D34"/>
    <mergeCell ref="D23:D25"/>
    <mergeCell ref="D10:D12"/>
    <mergeCell ref="D13:D15"/>
    <mergeCell ref="S4:S5"/>
    <mergeCell ref="K4:K5"/>
    <mergeCell ref="M4:M5"/>
    <mergeCell ref="N4:N5"/>
    <mergeCell ref="O4:O5"/>
    <mergeCell ref="A1:K1"/>
    <mergeCell ref="P4:P5"/>
    <mergeCell ref="Q4:Q5"/>
    <mergeCell ref="R4:R5"/>
    <mergeCell ref="J4:J5"/>
  </mergeCells>
  <printOptions/>
  <pageMargins left="0.5118110236220472" right="0.5118110236220472" top="0.7874015748031497" bottom="0.1968503937007874" header="0.5118110236220472" footer="0.5118110236220472"/>
  <pageSetup horizontalDpi="600" verticalDpi="600" orientation="portrait" paperSize="9" scale="85" r:id="rId1"/>
  <colBreaks count="1" manualBreakCount="1">
    <brk id="12" max="47" man="1"/>
  </colBreaks>
</worksheet>
</file>

<file path=xl/worksheets/sheet3.xml><?xml version="1.0" encoding="utf-8"?>
<worksheet xmlns="http://schemas.openxmlformats.org/spreadsheetml/2006/main" xmlns:r="http://schemas.openxmlformats.org/officeDocument/2006/relationships">
  <sheetPr>
    <tabColor indexed="48"/>
  </sheetPr>
  <dimension ref="A1:AM82"/>
  <sheetViews>
    <sheetView showGridLines="0" zoomScale="90" zoomScaleNormal="90" zoomScaleSheetLayoutView="75" workbookViewId="0" topLeftCell="A1">
      <pane xSplit="2" ySplit="5" topLeftCell="G6" activePane="bottomRight" state="frozen"/>
      <selection pane="topLeft" activeCell="A1" sqref="A1:L1"/>
      <selection pane="topRight" activeCell="A1" sqref="A1:L1"/>
      <selection pane="bottomLeft" activeCell="A1" sqref="A1:L1"/>
      <selection pane="bottomRight" activeCell="D32" sqref="D32"/>
    </sheetView>
  </sheetViews>
  <sheetFormatPr defaultColWidth="8.796875" defaultRowHeight="14.25"/>
  <cols>
    <col min="1" max="1" width="5.3984375" style="38" customWidth="1"/>
    <col min="2" max="2" width="25.8984375" style="38" customWidth="1"/>
    <col min="3" max="3" width="6.69921875" style="38" customWidth="1"/>
    <col min="4" max="4" width="43.8984375" style="38" customWidth="1"/>
    <col min="5" max="5" width="9.59765625" style="41" customWidth="1"/>
    <col min="6" max="7" width="9.59765625" style="81" customWidth="1"/>
    <col min="8" max="8" width="5.59765625" style="48" customWidth="1"/>
    <col min="9" max="20" width="8.5" style="38" customWidth="1"/>
    <col min="21" max="21" width="8.3984375" style="38" customWidth="1"/>
    <col min="22" max="22" width="11.3984375" style="38" customWidth="1"/>
    <col min="23" max="23" width="5.3984375" style="38" customWidth="1"/>
    <col min="24" max="24" width="23.3984375" style="38" customWidth="1"/>
    <col min="25" max="39" width="9" style="38" customWidth="1"/>
    <col min="40" max="16384" width="11.3984375" style="38" customWidth="1"/>
  </cols>
  <sheetData>
    <row r="1" spans="1:9" s="6" customFormat="1" ht="24">
      <c r="A1" s="6" t="s">
        <v>598</v>
      </c>
      <c r="B1" s="248"/>
      <c r="C1" s="38"/>
      <c r="E1" s="32"/>
      <c r="F1" s="249" t="s">
        <v>455</v>
      </c>
      <c r="G1" s="249"/>
      <c r="H1" s="250"/>
      <c r="I1" s="248" t="s">
        <v>599</v>
      </c>
    </row>
    <row r="2" spans="1:22" ht="15" thickBot="1">
      <c r="A2" s="44" t="s">
        <v>842</v>
      </c>
      <c r="B2" s="45"/>
      <c r="C2" s="45"/>
      <c r="D2" s="45"/>
      <c r="E2" s="46"/>
      <c r="F2" s="47"/>
      <c r="G2" s="47"/>
      <c r="I2" s="45"/>
      <c r="J2" s="45"/>
      <c r="K2" s="45"/>
      <c r="L2" s="45"/>
      <c r="M2" s="45"/>
      <c r="N2" s="45"/>
      <c r="O2" s="45"/>
      <c r="P2" s="45"/>
      <c r="Q2" s="45"/>
      <c r="R2" s="45"/>
      <c r="S2" s="45"/>
      <c r="T2" s="45"/>
      <c r="U2" s="49" t="s">
        <v>530</v>
      </c>
      <c r="V2" s="55"/>
    </row>
    <row r="3" spans="1:39" ht="13.5" customHeight="1">
      <c r="A3" s="612" t="s">
        <v>531</v>
      </c>
      <c r="B3" s="613"/>
      <c r="C3" s="597" t="s">
        <v>532</v>
      </c>
      <c r="D3" s="642" t="s">
        <v>533</v>
      </c>
      <c r="E3" s="642" t="s">
        <v>957</v>
      </c>
      <c r="F3" s="600" t="s">
        <v>831</v>
      </c>
      <c r="G3" s="603" t="s">
        <v>833</v>
      </c>
      <c r="H3" s="385"/>
      <c r="I3" s="253" t="s">
        <v>834</v>
      </c>
      <c r="J3" s="642" t="s">
        <v>615</v>
      </c>
      <c r="K3" s="642" t="s">
        <v>616</v>
      </c>
      <c r="L3" s="642" t="s">
        <v>617</v>
      </c>
      <c r="M3" s="642" t="s">
        <v>618</v>
      </c>
      <c r="N3" s="642" t="s">
        <v>619</v>
      </c>
      <c r="O3" s="642" t="s">
        <v>620</v>
      </c>
      <c r="P3" s="642" t="s">
        <v>621</v>
      </c>
      <c r="Q3" s="642" t="s">
        <v>622</v>
      </c>
      <c r="R3" s="642" t="s">
        <v>623</v>
      </c>
      <c r="S3" s="642" t="s">
        <v>624</v>
      </c>
      <c r="T3" s="642" t="s">
        <v>625</v>
      </c>
      <c r="U3" s="609" t="s">
        <v>132</v>
      </c>
      <c r="V3" s="186"/>
      <c r="W3" s="174"/>
      <c r="X3" s="174"/>
      <c r="Y3" s="174"/>
      <c r="Z3" s="174"/>
      <c r="AA3" s="174"/>
      <c r="AB3" s="174"/>
      <c r="AC3" s="174"/>
      <c r="AD3" s="174"/>
      <c r="AE3" s="174"/>
      <c r="AF3" s="174"/>
      <c r="AG3" s="174"/>
      <c r="AH3" s="174"/>
      <c r="AI3" s="174"/>
      <c r="AJ3" s="174"/>
      <c r="AK3" s="174"/>
      <c r="AL3" s="174"/>
      <c r="AM3" s="174"/>
    </row>
    <row r="4" spans="1:39" ht="10.5" customHeight="1">
      <c r="A4" s="614"/>
      <c r="B4" s="615"/>
      <c r="C4" s="598"/>
      <c r="D4" s="643"/>
      <c r="E4" s="643"/>
      <c r="F4" s="601"/>
      <c r="G4" s="604"/>
      <c r="H4" s="385"/>
      <c r="I4" s="254" t="s">
        <v>830</v>
      </c>
      <c r="J4" s="643"/>
      <c r="K4" s="643"/>
      <c r="L4" s="643"/>
      <c r="M4" s="643"/>
      <c r="N4" s="643"/>
      <c r="O4" s="643"/>
      <c r="P4" s="643"/>
      <c r="Q4" s="643"/>
      <c r="R4" s="643"/>
      <c r="S4" s="643"/>
      <c r="T4" s="643"/>
      <c r="U4" s="610"/>
      <c r="V4" s="186"/>
      <c r="W4" s="174"/>
      <c r="X4" s="174"/>
      <c r="Y4" s="174"/>
      <c r="Z4" s="174"/>
      <c r="AA4" s="174"/>
      <c r="AB4" s="174"/>
      <c r="AC4" s="174"/>
      <c r="AD4" s="174"/>
      <c r="AE4" s="174"/>
      <c r="AF4" s="174"/>
      <c r="AG4" s="174"/>
      <c r="AH4" s="174"/>
      <c r="AI4" s="174"/>
      <c r="AJ4" s="174"/>
      <c r="AK4" s="174"/>
      <c r="AL4" s="174"/>
      <c r="AM4" s="174"/>
    </row>
    <row r="5" spans="1:39" ht="10.5" customHeight="1">
      <c r="A5" s="616"/>
      <c r="B5" s="596"/>
      <c r="C5" s="599"/>
      <c r="D5" s="608"/>
      <c r="E5" s="608"/>
      <c r="F5" s="602"/>
      <c r="G5" s="605"/>
      <c r="H5" s="385"/>
      <c r="I5" s="255"/>
      <c r="J5" s="608"/>
      <c r="K5" s="608"/>
      <c r="L5" s="608"/>
      <c r="M5" s="608"/>
      <c r="N5" s="608"/>
      <c r="O5" s="608"/>
      <c r="P5" s="608"/>
      <c r="Q5" s="608"/>
      <c r="R5" s="608"/>
      <c r="S5" s="608"/>
      <c r="T5" s="608"/>
      <c r="U5" s="611"/>
      <c r="V5" s="186"/>
      <c r="W5" s="174"/>
      <c r="X5" s="174"/>
      <c r="Y5" s="174"/>
      <c r="Z5" s="174"/>
      <c r="AA5" s="174"/>
      <c r="AB5" s="174"/>
      <c r="AC5" s="174"/>
      <c r="AD5" s="174"/>
      <c r="AE5" s="174"/>
      <c r="AF5" s="174"/>
      <c r="AG5" s="174"/>
      <c r="AH5" s="174"/>
      <c r="AI5" s="174"/>
      <c r="AJ5" s="174"/>
      <c r="AK5" s="174"/>
      <c r="AL5" s="174"/>
      <c r="AM5" s="174"/>
    </row>
    <row r="6" spans="3:25" ht="6" customHeight="1">
      <c r="C6" s="56"/>
      <c r="D6" s="57"/>
      <c r="E6" s="59"/>
      <c r="F6" s="59"/>
      <c r="G6" s="59"/>
      <c r="H6" s="66"/>
      <c r="I6" s="59"/>
      <c r="J6" s="59"/>
      <c r="K6" s="59"/>
      <c r="L6" s="59"/>
      <c r="M6" s="59"/>
      <c r="N6" s="60"/>
      <c r="O6" s="59"/>
      <c r="P6" s="59"/>
      <c r="Q6" s="59"/>
      <c r="R6" s="59"/>
      <c r="S6" s="59"/>
      <c r="T6" s="61"/>
      <c r="U6" s="62"/>
      <c r="V6" s="55"/>
      <c r="W6" s="55"/>
      <c r="X6" s="55"/>
      <c r="Y6" s="55"/>
    </row>
    <row r="7" spans="1:25" s="535" customFormat="1" ht="13.5">
      <c r="A7" s="529" t="s">
        <v>603</v>
      </c>
      <c r="B7" s="529"/>
      <c r="C7" s="540"/>
      <c r="D7" s="531"/>
      <c r="E7" s="337"/>
      <c r="F7" s="332"/>
      <c r="G7" s="332"/>
      <c r="H7" s="332"/>
      <c r="I7" s="332"/>
      <c r="J7" s="332"/>
      <c r="K7" s="332"/>
      <c r="L7" s="332"/>
      <c r="M7" s="332"/>
      <c r="N7" s="332"/>
      <c r="O7" s="332"/>
      <c r="P7" s="332"/>
      <c r="Q7" s="332"/>
      <c r="R7" s="332"/>
      <c r="S7" s="332"/>
      <c r="T7" s="532"/>
      <c r="U7" s="533"/>
      <c r="V7" s="534"/>
      <c r="W7" s="534"/>
      <c r="X7" s="534"/>
      <c r="Y7" s="534"/>
    </row>
    <row r="8" spans="3:25" s="6" customFormat="1" ht="6" customHeight="1">
      <c r="C8" s="63"/>
      <c r="D8" s="485"/>
      <c r="E8" s="486"/>
      <c r="F8" s="487"/>
      <c r="G8" s="487"/>
      <c r="H8" s="487"/>
      <c r="I8" s="487"/>
      <c r="J8" s="487"/>
      <c r="K8" s="487"/>
      <c r="L8" s="487"/>
      <c r="M8" s="487"/>
      <c r="N8" s="487"/>
      <c r="O8" s="487"/>
      <c r="P8" s="487"/>
      <c r="Q8" s="487"/>
      <c r="R8" s="487"/>
      <c r="S8" s="487"/>
      <c r="T8" s="488"/>
      <c r="U8" s="461"/>
      <c r="V8" s="433"/>
      <c r="W8" s="433"/>
      <c r="X8" s="433"/>
      <c r="Y8" s="433"/>
    </row>
    <row r="9" spans="2:25" s="6" customFormat="1" ht="13.5">
      <c r="B9" s="483" t="s">
        <v>604</v>
      </c>
      <c r="C9" s="63"/>
      <c r="D9" s="485"/>
      <c r="E9" s="486"/>
      <c r="F9" s="489"/>
      <c r="G9" s="489"/>
      <c r="H9" s="487"/>
      <c r="I9" s="487"/>
      <c r="J9" s="487"/>
      <c r="K9" s="487"/>
      <c r="L9" s="487"/>
      <c r="M9" s="487"/>
      <c r="N9" s="487"/>
      <c r="O9" s="487"/>
      <c r="P9" s="487"/>
      <c r="Q9" s="487"/>
      <c r="R9" s="487"/>
      <c r="S9" s="487"/>
      <c r="T9" s="486"/>
      <c r="U9" s="461"/>
      <c r="V9" s="433"/>
      <c r="W9" s="433"/>
      <c r="X9" s="433"/>
      <c r="Y9" s="433"/>
    </row>
    <row r="10" spans="1:25" s="260" customFormat="1" ht="13.5">
      <c r="A10" s="494">
        <v>1001</v>
      </c>
      <c r="B10" s="69" t="s">
        <v>605</v>
      </c>
      <c r="C10" s="63" t="s">
        <v>767</v>
      </c>
      <c r="D10" s="495" t="s">
        <v>1000</v>
      </c>
      <c r="E10" s="466">
        <v>2592</v>
      </c>
      <c r="F10" s="467">
        <v>2578</v>
      </c>
      <c r="G10" s="469">
        <v>2183</v>
      </c>
      <c r="H10" s="469"/>
      <c r="I10" s="469">
        <v>2225</v>
      </c>
      <c r="J10" s="469">
        <v>2225</v>
      </c>
      <c r="K10" s="469">
        <v>2225</v>
      </c>
      <c r="L10" s="469">
        <v>2148</v>
      </c>
      <c r="M10" s="469">
        <v>2188</v>
      </c>
      <c r="N10" s="469">
        <v>2188</v>
      </c>
      <c r="O10" s="469">
        <v>2213</v>
      </c>
      <c r="P10" s="469">
        <v>2213</v>
      </c>
      <c r="Q10" s="469">
        <v>2168</v>
      </c>
      <c r="R10" s="469">
        <v>2143</v>
      </c>
      <c r="S10" s="469">
        <v>2143</v>
      </c>
      <c r="T10" s="469">
        <v>2118</v>
      </c>
      <c r="U10" s="490">
        <v>1001</v>
      </c>
      <c r="V10" s="491"/>
      <c r="W10" s="491"/>
      <c r="X10" s="491"/>
      <c r="Y10" s="491"/>
    </row>
    <row r="11" spans="1:25" s="498" customFormat="1" ht="13.5">
      <c r="A11" s="494"/>
      <c r="B11" s="69"/>
      <c r="C11" s="63"/>
      <c r="D11" s="495" t="s">
        <v>933</v>
      </c>
      <c r="E11" s="466"/>
      <c r="F11" s="467"/>
      <c r="G11" s="467"/>
      <c r="H11" s="467"/>
      <c r="I11" s="467"/>
      <c r="J11" s="468"/>
      <c r="K11" s="468"/>
      <c r="L11" s="468"/>
      <c r="M11" s="468"/>
      <c r="N11" s="468"/>
      <c r="O11" s="468"/>
      <c r="P11" s="468"/>
      <c r="Q11" s="468"/>
      <c r="R11" s="468"/>
      <c r="S11" s="468"/>
      <c r="T11" s="468"/>
      <c r="U11" s="496"/>
      <c r="V11" s="497"/>
      <c r="W11" s="497"/>
      <c r="X11" s="497"/>
      <c r="Y11" s="497"/>
    </row>
    <row r="12" spans="1:25" s="260" customFormat="1" ht="13.5">
      <c r="A12" s="477">
        <v>1005</v>
      </c>
      <c r="B12" s="69" t="s">
        <v>1001</v>
      </c>
      <c r="C12" s="63" t="s">
        <v>48</v>
      </c>
      <c r="D12" s="88" t="s">
        <v>1002</v>
      </c>
      <c r="E12" s="466">
        <v>1768</v>
      </c>
      <c r="F12" s="467" t="s">
        <v>534</v>
      </c>
      <c r="G12" s="467" t="s">
        <v>534</v>
      </c>
      <c r="H12" s="467"/>
      <c r="I12" s="467" t="s">
        <v>534</v>
      </c>
      <c r="J12" s="467" t="s">
        <v>534</v>
      </c>
      <c r="K12" s="467" t="s">
        <v>534</v>
      </c>
      <c r="L12" s="467" t="s">
        <v>534</v>
      </c>
      <c r="M12" s="467" t="s">
        <v>534</v>
      </c>
      <c r="N12" s="467" t="s">
        <v>534</v>
      </c>
      <c r="O12" s="467" t="s">
        <v>534</v>
      </c>
      <c r="P12" s="467" t="s">
        <v>534</v>
      </c>
      <c r="Q12" s="467" t="s">
        <v>534</v>
      </c>
      <c r="R12" s="467" t="s">
        <v>534</v>
      </c>
      <c r="S12" s="467" t="s">
        <v>534</v>
      </c>
      <c r="T12" s="466" t="s">
        <v>534</v>
      </c>
      <c r="U12" s="490">
        <v>1005</v>
      </c>
      <c r="V12" s="491"/>
      <c r="W12" s="491"/>
      <c r="X12" s="491"/>
      <c r="Y12" s="491"/>
    </row>
    <row r="13" spans="1:25" s="260" customFormat="1" ht="13.5">
      <c r="A13" s="499">
        <v>1011</v>
      </c>
      <c r="B13" s="69" t="s">
        <v>535</v>
      </c>
      <c r="C13" s="63" t="s">
        <v>536</v>
      </c>
      <c r="D13" s="64" t="s">
        <v>1021</v>
      </c>
      <c r="E13" s="466">
        <v>511</v>
      </c>
      <c r="F13" s="467">
        <v>734</v>
      </c>
      <c r="G13" s="469">
        <v>515</v>
      </c>
      <c r="H13" s="469"/>
      <c r="I13" s="469">
        <v>579</v>
      </c>
      <c r="J13" s="469">
        <v>579</v>
      </c>
      <c r="K13" s="469">
        <v>579</v>
      </c>
      <c r="L13" s="469">
        <v>564</v>
      </c>
      <c r="M13" s="469">
        <v>498</v>
      </c>
      <c r="N13" s="469">
        <v>477</v>
      </c>
      <c r="O13" s="469">
        <v>477</v>
      </c>
      <c r="P13" s="469">
        <v>477</v>
      </c>
      <c r="Q13" s="469">
        <v>489</v>
      </c>
      <c r="R13" s="469">
        <v>489</v>
      </c>
      <c r="S13" s="469">
        <v>492</v>
      </c>
      <c r="T13" s="469">
        <v>483</v>
      </c>
      <c r="U13" s="490">
        <v>1011</v>
      </c>
      <c r="W13" s="491"/>
      <c r="X13" s="491"/>
      <c r="Y13" s="491"/>
    </row>
    <row r="14" spans="1:25" s="260" customFormat="1" ht="13.5">
      <c r="A14" s="499">
        <v>1021</v>
      </c>
      <c r="B14" s="69" t="s">
        <v>537</v>
      </c>
      <c r="C14" s="63" t="s">
        <v>536</v>
      </c>
      <c r="D14" s="64" t="s">
        <v>538</v>
      </c>
      <c r="E14" s="466">
        <v>425</v>
      </c>
      <c r="F14" s="467">
        <v>400</v>
      </c>
      <c r="G14" s="469">
        <v>376</v>
      </c>
      <c r="H14" s="469"/>
      <c r="I14" s="469">
        <v>376</v>
      </c>
      <c r="J14" s="469">
        <v>376</v>
      </c>
      <c r="K14" s="469">
        <v>376</v>
      </c>
      <c r="L14" s="469">
        <v>376</v>
      </c>
      <c r="M14" s="469">
        <v>376</v>
      </c>
      <c r="N14" s="469">
        <v>376</v>
      </c>
      <c r="O14" s="469">
        <v>376</v>
      </c>
      <c r="P14" s="469">
        <v>376</v>
      </c>
      <c r="Q14" s="469">
        <v>376</v>
      </c>
      <c r="R14" s="469">
        <v>376</v>
      </c>
      <c r="S14" s="469">
        <v>376</v>
      </c>
      <c r="T14" s="469">
        <v>376</v>
      </c>
      <c r="U14" s="490">
        <v>1021</v>
      </c>
      <c r="W14" s="491"/>
      <c r="X14" s="491"/>
      <c r="Y14" s="491"/>
    </row>
    <row r="15" spans="1:25" s="260" customFormat="1" ht="13.5">
      <c r="A15" s="499">
        <v>1031</v>
      </c>
      <c r="B15" s="69" t="s">
        <v>539</v>
      </c>
      <c r="C15" s="63" t="s">
        <v>536</v>
      </c>
      <c r="D15" s="64" t="s">
        <v>1003</v>
      </c>
      <c r="E15" s="466">
        <v>55</v>
      </c>
      <c r="F15" s="467">
        <v>57</v>
      </c>
      <c r="G15" s="469">
        <v>53</v>
      </c>
      <c r="H15" s="469"/>
      <c r="I15" s="469">
        <v>53</v>
      </c>
      <c r="J15" s="469">
        <v>53</v>
      </c>
      <c r="K15" s="469">
        <v>53</v>
      </c>
      <c r="L15" s="469">
        <v>53</v>
      </c>
      <c r="M15" s="469">
        <v>53</v>
      </c>
      <c r="N15" s="469">
        <v>53</v>
      </c>
      <c r="O15" s="469">
        <v>53</v>
      </c>
      <c r="P15" s="469">
        <v>53</v>
      </c>
      <c r="Q15" s="469">
        <v>53</v>
      </c>
      <c r="R15" s="469">
        <v>53</v>
      </c>
      <c r="S15" s="469">
        <v>53</v>
      </c>
      <c r="T15" s="469">
        <v>53</v>
      </c>
      <c r="U15" s="490">
        <v>1031</v>
      </c>
      <c r="W15" s="491"/>
      <c r="X15" s="491"/>
      <c r="Y15" s="491"/>
    </row>
    <row r="16" spans="1:25" s="260" customFormat="1" ht="13.5">
      <c r="A16" s="499">
        <v>1041</v>
      </c>
      <c r="B16" s="69" t="s">
        <v>540</v>
      </c>
      <c r="C16" s="63" t="s">
        <v>536</v>
      </c>
      <c r="D16" s="64" t="s">
        <v>538</v>
      </c>
      <c r="E16" s="466">
        <v>573</v>
      </c>
      <c r="F16" s="467">
        <v>589</v>
      </c>
      <c r="G16" s="469">
        <v>576</v>
      </c>
      <c r="H16" s="469"/>
      <c r="I16" s="469">
        <v>581</v>
      </c>
      <c r="J16" s="469">
        <v>581</v>
      </c>
      <c r="K16" s="469">
        <v>581</v>
      </c>
      <c r="L16" s="469">
        <v>581</v>
      </c>
      <c r="M16" s="469">
        <v>581</v>
      </c>
      <c r="N16" s="469">
        <v>581</v>
      </c>
      <c r="O16" s="469">
        <v>581</v>
      </c>
      <c r="P16" s="469">
        <v>531</v>
      </c>
      <c r="Q16" s="469">
        <v>581</v>
      </c>
      <c r="R16" s="469">
        <v>581</v>
      </c>
      <c r="S16" s="469">
        <v>581</v>
      </c>
      <c r="T16" s="469">
        <v>581</v>
      </c>
      <c r="U16" s="490">
        <v>1041</v>
      </c>
      <c r="W16" s="491"/>
      <c r="X16" s="491"/>
      <c r="Y16" s="491"/>
    </row>
    <row r="17" spans="1:25" s="260" customFormat="1" ht="13.5">
      <c r="A17" s="499">
        <v>1051</v>
      </c>
      <c r="B17" s="69" t="s">
        <v>1004</v>
      </c>
      <c r="C17" s="63" t="s">
        <v>606</v>
      </c>
      <c r="D17" s="64" t="s">
        <v>934</v>
      </c>
      <c r="E17" s="466">
        <v>142</v>
      </c>
      <c r="F17" s="467">
        <v>139</v>
      </c>
      <c r="G17" s="469">
        <v>119</v>
      </c>
      <c r="H17" s="469"/>
      <c r="I17" s="469">
        <v>119</v>
      </c>
      <c r="J17" s="469">
        <v>122</v>
      </c>
      <c r="K17" s="469">
        <v>122</v>
      </c>
      <c r="L17" s="469">
        <v>133</v>
      </c>
      <c r="M17" s="469">
        <v>122</v>
      </c>
      <c r="N17" s="469">
        <v>133</v>
      </c>
      <c r="O17" s="469">
        <v>110</v>
      </c>
      <c r="P17" s="469">
        <v>122</v>
      </c>
      <c r="Q17" s="469">
        <v>110</v>
      </c>
      <c r="R17" s="469">
        <v>110</v>
      </c>
      <c r="S17" s="469">
        <v>110</v>
      </c>
      <c r="T17" s="469">
        <v>122</v>
      </c>
      <c r="U17" s="490">
        <v>1051</v>
      </c>
      <c r="W17" s="491"/>
      <c r="X17" s="491"/>
      <c r="Y17" s="491"/>
    </row>
    <row r="18" spans="1:25" s="260" customFormat="1" ht="13.5">
      <c r="A18" s="499">
        <v>1071</v>
      </c>
      <c r="B18" s="69" t="s">
        <v>542</v>
      </c>
      <c r="C18" s="63" t="s">
        <v>767</v>
      </c>
      <c r="D18" s="64" t="s">
        <v>200</v>
      </c>
      <c r="E18" s="469">
        <v>201</v>
      </c>
      <c r="F18" s="467">
        <v>201</v>
      </c>
      <c r="G18" s="469">
        <v>198</v>
      </c>
      <c r="H18" s="469"/>
      <c r="I18" s="469">
        <v>198</v>
      </c>
      <c r="J18" s="469">
        <v>198</v>
      </c>
      <c r="K18" s="469">
        <v>198</v>
      </c>
      <c r="L18" s="469">
        <v>198</v>
      </c>
      <c r="M18" s="469">
        <v>198</v>
      </c>
      <c r="N18" s="469">
        <v>198</v>
      </c>
      <c r="O18" s="469">
        <v>198</v>
      </c>
      <c r="P18" s="469">
        <v>198</v>
      </c>
      <c r="Q18" s="469">
        <v>198</v>
      </c>
      <c r="R18" s="469">
        <v>198</v>
      </c>
      <c r="S18" s="469">
        <v>198</v>
      </c>
      <c r="T18" s="469">
        <v>198</v>
      </c>
      <c r="U18" s="490">
        <v>1071</v>
      </c>
      <c r="W18" s="491"/>
      <c r="X18" s="491"/>
      <c r="Y18" s="491"/>
    </row>
    <row r="19" spans="3:25" s="260" customFormat="1" ht="6" customHeight="1">
      <c r="C19" s="70"/>
      <c r="D19" s="64"/>
      <c r="E19" s="469"/>
      <c r="F19" s="467" t="s">
        <v>541</v>
      </c>
      <c r="G19" s="467"/>
      <c r="H19" s="467"/>
      <c r="I19" s="467"/>
      <c r="J19" s="467"/>
      <c r="K19" s="467"/>
      <c r="L19" s="467"/>
      <c r="M19" s="467"/>
      <c r="N19" s="467"/>
      <c r="O19" s="467"/>
      <c r="P19" s="467"/>
      <c r="Q19" s="467"/>
      <c r="R19" s="467"/>
      <c r="S19" s="467"/>
      <c r="T19" s="466"/>
      <c r="U19" s="501"/>
      <c r="W19" s="491"/>
      <c r="X19" s="491"/>
      <c r="Y19" s="491"/>
    </row>
    <row r="20" spans="2:25" s="6" customFormat="1" ht="13.5">
      <c r="B20" s="483" t="s">
        <v>1022</v>
      </c>
      <c r="C20" s="63"/>
      <c r="D20" s="485"/>
      <c r="E20" s="486"/>
      <c r="F20" s="489" t="s">
        <v>541</v>
      </c>
      <c r="G20" s="489"/>
      <c r="H20" s="489"/>
      <c r="I20" s="489"/>
      <c r="J20" s="489"/>
      <c r="K20" s="489"/>
      <c r="L20" s="489"/>
      <c r="M20" s="489"/>
      <c r="N20" s="489"/>
      <c r="O20" s="489"/>
      <c r="P20" s="489"/>
      <c r="Q20" s="489"/>
      <c r="R20" s="489"/>
      <c r="S20" s="489"/>
      <c r="T20" s="506"/>
      <c r="U20" s="461"/>
      <c r="W20" s="433"/>
      <c r="X20" s="433"/>
      <c r="Y20" s="433"/>
    </row>
    <row r="21" spans="1:25" s="260" customFormat="1" ht="13.5">
      <c r="A21" s="499">
        <v>1101</v>
      </c>
      <c r="B21" s="69" t="s">
        <v>543</v>
      </c>
      <c r="C21" s="63" t="s">
        <v>544</v>
      </c>
      <c r="D21" s="64" t="s">
        <v>1005</v>
      </c>
      <c r="E21" s="469">
        <v>356</v>
      </c>
      <c r="F21" s="467">
        <v>350</v>
      </c>
      <c r="G21" s="469">
        <v>321</v>
      </c>
      <c r="H21" s="469"/>
      <c r="I21" s="469">
        <v>339</v>
      </c>
      <c r="J21" s="469">
        <v>336</v>
      </c>
      <c r="K21" s="469">
        <v>292</v>
      </c>
      <c r="L21" s="469">
        <v>325</v>
      </c>
      <c r="M21" s="469">
        <v>324</v>
      </c>
      <c r="N21" s="469">
        <v>301</v>
      </c>
      <c r="O21" s="469">
        <v>299</v>
      </c>
      <c r="P21" s="469">
        <v>327</v>
      </c>
      <c r="Q21" s="469">
        <v>299</v>
      </c>
      <c r="R21" s="469">
        <v>310</v>
      </c>
      <c r="S21" s="469">
        <v>346</v>
      </c>
      <c r="T21" s="469">
        <v>349</v>
      </c>
      <c r="U21" s="490">
        <v>1101</v>
      </c>
      <c r="W21" s="491"/>
      <c r="X21" s="491"/>
      <c r="Y21" s="491"/>
    </row>
    <row r="22" spans="1:25" s="260" customFormat="1" ht="13.5">
      <c r="A22" s="260">
        <v>1102</v>
      </c>
      <c r="B22" s="69" t="s">
        <v>545</v>
      </c>
      <c r="C22" s="63" t="s">
        <v>544</v>
      </c>
      <c r="D22" s="64" t="s">
        <v>546</v>
      </c>
      <c r="E22" s="469">
        <v>93</v>
      </c>
      <c r="F22" s="467">
        <v>91</v>
      </c>
      <c r="G22" s="469">
        <v>83</v>
      </c>
      <c r="H22" s="469"/>
      <c r="I22" s="469">
        <v>86</v>
      </c>
      <c r="J22" s="469">
        <v>81</v>
      </c>
      <c r="K22" s="469">
        <v>89</v>
      </c>
      <c r="L22" s="469">
        <v>87</v>
      </c>
      <c r="M22" s="469">
        <v>83</v>
      </c>
      <c r="N22" s="469">
        <v>66</v>
      </c>
      <c r="O22" s="469">
        <v>77</v>
      </c>
      <c r="P22" s="469">
        <v>74</v>
      </c>
      <c r="Q22" s="469">
        <v>90</v>
      </c>
      <c r="R22" s="469">
        <v>80</v>
      </c>
      <c r="S22" s="469">
        <v>83</v>
      </c>
      <c r="T22" s="469">
        <v>105</v>
      </c>
      <c r="U22" s="490">
        <v>1102</v>
      </c>
      <c r="W22" s="491"/>
      <c r="X22" s="491"/>
      <c r="Y22" s="491"/>
    </row>
    <row r="23" spans="1:25" s="260" customFormat="1" ht="13.5">
      <c r="A23" s="260">
        <v>1103</v>
      </c>
      <c r="B23" s="69" t="s">
        <v>547</v>
      </c>
      <c r="C23" s="63" t="s">
        <v>544</v>
      </c>
      <c r="D23" s="64" t="s">
        <v>548</v>
      </c>
      <c r="E23" s="469">
        <v>82</v>
      </c>
      <c r="F23" s="467">
        <v>82</v>
      </c>
      <c r="G23" s="469">
        <v>89</v>
      </c>
      <c r="H23" s="469"/>
      <c r="I23" s="469">
        <v>86</v>
      </c>
      <c r="J23" s="469">
        <v>61</v>
      </c>
      <c r="K23" s="469">
        <v>95</v>
      </c>
      <c r="L23" s="469">
        <v>85</v>
      </c>
      <c r="M23" s="469">
        <v>96</v>
      </c>
      <c r="N23" s="469">
        <v>74</v>
      </c>
      <c r="O23" s="469">
        <v>96</v>
      </c>
      <c r="P23" s="469">
        <v>92</v>
      </c>
      <c r="Q23" s="469">
        <v>72</v>
      </c>
      <c r="R23" s="469">
        <v>94</v>
      </c>
      <c r="S23" s="469">
        <v>108</v>
      </c>
      <c r="T23" s="469">
        <v>105</v>
      </c>
      <c r="U23" s="490">
        <v>1103</v>
      </c>
      <c r="W23" s="491"/>
      <c r="X23" s="491"/>
      <c r="Y23" s="491"/>
    </row>
    <row r="24" spans="1:25" s="260" customFormat="1" ht="13.5">
      <c r="A24" s="260">
        <v>1105</v>
      </c>
      <c r="B24" s="69" t="s">
        <v>549</v>
      </c>
      <c r="C24" s="63" t="s">
        <v>544</v>
      </c>
      <c r="D24" s="64" t="s">
        <v>550</v>
      </c>
      <c r="E24" s="469">
        <v>271</v>
      </c>
      <c r="F24" s="467">
        <v>243</v>
      </c>
      <c r="G24" s="469">
        <v>221</v>
      </c>
      <c r="H24" s="469"/>
      <c r="I24" s="469">
        <v>205</v>
      </c>
      <c r="J24" s="469">
        <v>156</v>
      </c>
      <c r="K24" s="469">
        <v>202</v>
      </c>
      <c r="L24" s="469">
        <v>210</v>
      </c>
      <c r="M24" s="469">
        <v>255</v>
      </c>
      <c r="N24" s="469">
        <v>225</v>
      </c>
      <c r="O24" s="469">
        <v>254</v>
      </c>
      <c r="P24" s="469">
        <v>232</v>
      </c>
      <c r="Q24" s="469">
        <v>205</v>
      </c>
      <c r="R24" s="469">
        <v>254</v>
      </c>
      <c r="S24" s="469">
        <v>230</v>
      </c>
      <c r="T24" s="469">
        <v>224</v>
      </c>
      <c r="U24" s="490">
        <v>1105</v>
      </c>
      <c r="W24" s="491"/>
      <c r="X24" s="491"/>
      <c r="Y24" s="491"/>
    </row>
    <row r="25" spans="1:25" s="260" customFormat="1" ht="13.5">
      <c r="A25" s="260">
        <v>1107</v>
      </c>
      <c r="B25" s="69" t="s">
        <v>551</v>
      </c>
      <c r="C25" s="63" t="s">
        <v>544</v>
      </c>
      <c r="D25" s="64" t="s">
        <v>1006</v>
      </c>
      <c r="E25" s="469">
        <v>95</v>
      </c>
      <c r="F25" s="467">
        <v>75</v>
      </c>
      <c r="G25" s="469">
        <v>68</v>
      </c>
      <c r="H25" s="469"/>
      <c r="I25" s="469">
        <v>59</v>
      </c>
      <c r="J25" s="469">
        <v>75</v>
      </c>
      <c r="K25" s="469">
        <v>59</v>
      </c>
      <c r="L25" s="469">
        <v>80</v>
      </c>
      <c r="M25" s="469">
        <v>76</v>
      </c>
      <c r="N25" s="469">
        <v>81</v>
      </c>
      <c r="O25" s="469">
        <v>60</v>
      </c>
      <c r="P25" s="469">
        <v>55</v>
      </c>
      <c r="Q25" s="469">
        <v>67</v>
      </c>
      <c r="R25" s="469">
        <v>63</v>
      </c>
      <c r="S25" s="469">
        <v>68</v>
      </c>
      <c r="T25" s="469">
        <v>74</v>
      </c>
      <c r="U25" s="490">
        <v>1107</v>
      </c>
      <c r="W25" s="491"/>
      <c r="X25" s="491"/>
      <c r="Y25" s="491"/>
    </row>
    <row r="26" spans="1:25" s="260" customFormat="1" ht="13.5">
      <c r="A26" s="260">
        <v>1108</v>
      </c>
      <c r="B26" s="69" t="s">
        <v>552</v>
      </c>
      <c r="C26" s="63" t="s">
        <v>544</v>
      </c>
      <c r="D26" s="64" t="s">
        <v>553</v>
      </c>
      <c r="E26" s="469">
        <v>74</v>
      </c>
      <c r="F26" s="467">
        <v>74</v>
      </c>
      <c r="G26" s="469">
        <v>65</v>
      </c>
      <c r="H26" s="469"/>
      <c r="I26" s="469">
        <v>66</v>
      </c>
      <c r="J26" s="469">
        <v>61</v>
      </c>
      <c r="K26" s="469">
        <v>57</v>
      </c>
      <c r="L26" s="469">
        <v>57</v>
      </c>
      <c r="M26" s="469">
        <v>62</v>
      </c>
      <c r="N26" s="469">
        <v>61</v>
      </c>
      <c r="O26" s="469">
        <v>86</v>
      </c>
      <c r="P26" s="469">
        <v>112</v>
      </c>
      <c r="Q26" s="469">
        <v>59</v>
      </c>
      <c r="R26" s="469">
        <v>49</v>
      </c>
      <c r="S26" s="469">
        <v>59</v>
      </c>
      <c r="T26" s="469">
        <v>51</v>
      </c>
      <c r="U26" s="490">
        <v>1108</v>
      </c>
      <c r="W26" s="491"/>
      <c r="X26" s="491"/>
      <c r="Y26" s="491"/>
    </row>
    <row r="27" spans="1:25" s="260" customFormat="1" ht="13.5">
      <c r="A27" s="260">
        <v>1110</v>
      </c>
      <c r="B27" s="69" t="s">
        <v>554</v>
      </c>
      <c r="C27" s="63" t="s">
        <v>544</v>
      </c>
      <c r="D27" s="64" t="s">
        <v>555</v>
      </c>
      <c r="E27" s="469">
        <v>171</v>
      </c>
      <c r="F27" s="467">
        <v>157</v>
      </c>
      <c r="G27" s="469">
        <v>142</v>
      </c>
      <c r="H27" s="469"/>
      <c r="I27" s="469">
        <v>125</v>
      </c>
      <c r="J27" s="469">
        <v>134</v>
      </c>
      <c r="K27" s="469">
        <v>159</v>
      </c>
      <c r="L27" s="469">
        <v>134</v>
      </c>
      <c r="M27" s="469">
        <v>157</v>
      </c>
      <c r="N27" s="469">
        <v>136</v>
      </c>
      <c r="O27" s="469">
        <v>138</v>
      </c>
      <c r="P27" s="469">
        <v>141</v>
      </c>
      <c r="Q27" s="469">
        <v>144</v>
      </c>
      <c r="R27" s="469">
        <v>129</v>
      </c>
      <c r="S27" s="469">
        <v>145</v>
      </c>
      <c r="T27" s="469">
        <v>161</v>
      </c>
      <c r="U27" s="490">
        <v>1110</v>
      </c>
      <c r="W27" s="491"/>
      <c r="X27" s="491"/>
      <c r="Y27" s="491"/>
    </row>
    <row r="28" spans="1:25" s="260" customFormat="1" ht="13.5">
      <c r="A28" s="260">
        <v>1112</v>
      </c>
      <c r="B28" s="69" t="s">
        <v>556</v>
      </c>
      <c r="C28" s="63" t="s">
        <v>544</v>
      </c>
      <c r="D28" s="64" t="s">
        <v>1007</v>
      </c>
      <c r="E28" s="469">
        <v>82</v>
      </c>
      <c r="F28" s="467">
        <v>77</v>
      </c>
      <c r="G28" s="469">
        <v>71</v>
      </c>
      <c r="H28" s="469"/>
      <c r="I28" s="469">
        <v>65</v>
      </c>
      <c r="J28" s="469">
        <v>67</v>
      </c>
      <c r="K28" s="469">
        <v>71</v>
      </c>
      <c r="L28" s="469">
        <v>86</v>
      </c>
      <c r="M28" s="469">
        <v>75</v>
      </c>
      <c r="N28" s="469">
        <v>68</v>
      </c>
      <c r="O28" s="469">
        <v>65</v>
      </c>
      <c r="P28" s="469">
        <v>66</v>
      </c>
      <c r="Q28" s="469">
        <v>66</v>
      </c>
      <c r="R28" s="469">
        <v>61</v>
      </c>
      <c r="S28" s="469">
        <v>84</v>
      </c>
      <c r="T28" s="469">
        <v>75</v>
      </c>
      <c r="U28" s="490">
        <v>1112</v>
      </c>
      <c r="W28" s="491"/>
      <c r="X28" s="491"/>
      <c r="Y28" s="491"/>
    </row>
    <row r="29" spans="1:25" s="260" customFormat="1" ht="13.5">
      <c r="A29" s="260">
        <v>1113</v>
      </c>
      <c r="B29" s="69" t="s">
        <v>557</v>
      </c>
      <c r="C29" s="63" t="s">
        <v>544</v>
      </c>
      <c r="D29" s="64" t="s">
        <v>558</v>
      </c>
      <c r="E29" s="469">
        <v>171</v>
      </c>
      <c r="F29" s="467">
        <v>181</v>
      </c>
      <c r="G29" s="469">
        <v>175</v>
      </c>
      <c r="H29" s="469"/>
      <c r="I29" s="469">
        <v>198</v>
      </c>
      <c r="J29" s="469">
        <v>178</v>
      </c>
      <c r="K29" s="469">
        <v>180</v>
      </c>
      <c r="L29" s="469">
        <v>173</v>
      </c>
      <c r="M29" s="469">
        <v>184</v>
      </c>
      <c r="N29" s="469">
        <v>170</v>
      </c>
      <c r="O29" s="469">
        <v>161</v>
      </c>
      <c r="P29" s="469">
        <v>163</v>
      </c>
      <c r="Q29" s="469">
        <v>178</v>
      </c>
      <c r="R29" s="469">
        <v>163</v>
      </c>
      <c r="S29" s="469">
        <v>178</v>
      </c>
      <c r="T29" s="469">
        <v>174</v>
      </c>
      <c r="U29" s="490">
        <v>1113</v>
      </c>
      <c r="W29" s="491"/>
      <c r="X29" s="491"/>
      <c r="Y29" s="491"/>
    </row>
    <row r="30" spans="1:25" s="260" customFormat="1" ht="13.5">
      <c r="A30" s="260">
        <v>1114</v>
      </c>
      <c r="B30" s="69" t="s">
        <v>1008</v>
      </c>
      <c r="C30" s="63" t="s">
        <v>49</v>
      </c>
      <c r="D30" s="64" t="s">
        <v>935</v>
      </c>
      <c r="E30" s="469">
        <v>263</v>
      </c>
      <c r="F30" s="467">
        <v>217</v>
      </c>
      <c r="G30" s="469">
        <v>220</v>
      </c>
      <c r="H30" s="469"/>
      <c r="I30" s="469">
        <v>211</v>
      </c>
      <c r="J30" s="469">
        <v>263</v>
      </c>
      <c r="K30" s="469">
        <v>194</v>
      </c>
      <c r="L30" s="469">
        <v>241</v>
      </c>
      <c r="M30" s="469">
        <v>236</v>
      </c>
      <c r="N30" s="469">
        <v>226</v>
      </c>
      <c r="O30" s="469">
        <v>236</v>
      </c>
      <c r="P30" s="469">
        <v>222</v>
      </c>
      <c r="Q30" s="469">
        <v>178</v>
      </c>
      <c r="R30" s="469">
        <v>201</v>
      </c>
      <c r="S30" s="469">
        <v>204</v>
      </c>
      <c r="T30" s="469">
        <v>234</v>
      </c>
      <c r="U30" s="490">
        <v>1114</v>
      </c>
      <c r="W30" s="491"/>
      <c r="X30" s="491"/>
      <c r="Y30" s="491"/>
    </row>
    <row r="31" spans="1:25" s="260" customFormat="1" ht="13.5">
      <c r="A31" s="260">
        <v>1131</v>
      </c>
      <c r="B31" s="69" t="s">
        <v>559</v>
      </c>
      <c r="C31" s="63" t="s">
        <v>544</v>
      </c>
      <c r="D31" s="64" t="s">
        <v>560</v>
      </c>
      <c r="E31" s="469">
        <v>89</v>
      </c>
      <c r="F31" s="467">
        <v>91</v>
      </c>
      <c r="G31" s="469">
        <v>84</v>
      </c>
      <c r="H31" s="469"/>
      <c r="I31" s="469">
        <v>83</v>
      </c>
      <c r="J31" s="469">
        <v>80</v>
      </c>
      <c r="K31" s="469">
        <v>83</v>
      </c>
      <c r="L31" s="469">
        <v>83</v>
      </c>
      <c r="M31" s="469">
        <v>83</v>
      </c>
      <c r="N31" s="469">
        <v>83</v>
      </c>
      <c r="O31" s="469">
        <v>88</v>
      </c>
      <c r="P31" s="469">
        <v>80</v>
      </c>
      <c r="Q31" s="469">
        <v>88</v>
      </c>
      <c r="R31" s="469">
        <v>88</v>
      </c>
      <c r="S31" s="469">
        <v>88</v>
      </c>
      <c r="T31" s="469">
        <v>82</v>
      </c>
      <c r="U31" s="490">
        <v>1131</v>
      </c>
      <c r="W31" s="491"/>
      <c r="X31" s="491"/>
      <c r="Y31" s="491"/>
    </row>
    <row r="32" spans="1:25" s="260" customFormat="1" ht="13.5">
      <c r="A32" s="260">
        <v>1141</v>
      </c>
      <c r="B32" s="69" t="s">
        <v>561</v>
      </c>
      <c r="C32" s="63" t="s">
        <v>544</v>
      </c>
      <c r="D32" s="64" t="s">
        <v>1009</v>
      </c>
      <c r="E32" s="469">
        <v>119</v>
      </c>
      <c r="F32" s="467">
        <v>118</v>
      </c>
      <c r="G32" s="469">
        <v>130</v>
      </c>
      <c r="H32" s="469"/>
      <c r="I32" s="469">
        <v>125</v>
      </c>
      <c r="J32" s="469">
        <v>128</v>
      </c>
      <c r="K32" s="469">
        <v>145</v>
      </c>
      <c r="L32" s="469">
        <v>118</v>
      </c>
      <c r="M32" s="469">
        <v>115</v>
      </c>
      <c r="N32" s="469">
        <v>122</v>
      </c>
      <c r="O32" s="469">
        <v>115</v>
      </c>
      <c r="P32" s="469">
        <v>134</v>
      </c>
      <c r="Q32" s="469">
        <v>127</v>
      </c>
      <c r="R32" s="469">
        <v>135</v>
      </c>
      <c r="S32" s="469">
        <v>152</v>
      </c>
      <c r="T32" s="469">
        <v>145</v>
      </c>
      <c r="U32" s="490">
        <v>1141</v>
      </c>
      <c r="W32" s="491"/>
      <c r="X32" s="491"/>
      <c r="Y32" s="491"/>
    </row>
    <row r="33" spans="1:25" s="260" customFormat="1" ht="13.5">
      <c r="A33" s="260">
        <v>1146</v>
      </c>
      <c r="B33" s="69" t="s">
        <v>562</v>
      </c>
      <c r="C33" s="63" t="s">
        <v>544</v>
      </c>
      <c r="D33" s="64" t="s">
        <v>563</v>
      </c>
      <c r="E33" s="469">
        <v>309</v>
      </c>
      <c r="F33" s="467">
        <v>308</v>
      </c>
      <c r="G33" s="469">
        <v>261</v>
      </c>
      <c r="H33" s="469"/>
      <c r="I33" s="469">
        <v>257</v>
      </c>
      <c r="J33" s="469">
        <v>265</v>
      </c>
      <c r="K33" s="469">
        <v>265</v>
      </c>
      <c r="L33" s="469">
        <v>259</v>
      </c>
      <c r="M33" s="469">
        <v>262</v>
      </c>
      <c r="N33" s="469">
        <v>246</v>
      </c>
      <c r="O33" s="469">
        <v>246</v>
      </c>
      <c r="P33" s="469">
        <v>258</v>
      </c>
      <c r="Q33" s="469">
        <v>274</v>
      </c>
      <c r="R33" s="469">
        <v>267</v>
      </c>
      <c r="S33" s="469">
        <v>267</v>
      </c>
      <c r="T33" s="469">
        <v>272</v>
      </c>
      <c r="U33" s="490">
        <v>1146</v>
      </c>
      <c r="W33" s="491"/>
      <c r="X33" s="491"/>
      <c r="Y33" s="491"/>
    </row>
    <row r="34" spans="1:25" s="260" customFormat="1" ht="13.5">
      <c r="A34" s="260">
        <v>1151</v>
      </c>
      <c r="B34" s="69" t="s">
        <v>564</v>
      </c>
      <c r="C34" s="63" t="s">
        <v>544</v>
      </c>
      <c r="D34" s="64" t="s">
        <v>565</v>
      </c>
      <c r="E34" s="469">
        <v>134</v>
      </c>
      <c r="F34" s="467">
        <v>121</v>
      </c>
      <c r="G34" s="469">
        <v>113</v>
      </c>
      <c r="H34" s="469"/>
      <c r="I34" s="469">
        <v>113</v>
      </c>
      <c r="J34" s="469">
        <v>113</v>
      </c>
      <c r="K34" s="469">
        <v>113</v>
      </c>
      <c r="L34" s="469">
        <v>113</v>
      </c>
      <c r="M34" s="469">
        <v>113</v>
      </c>
      <c r="N34" s="469">
        <v>113</v>
      </c>
      <c r="O34" s="469">
        <v>113</v>
      </c>
      <c r="P34" s="469">
        <v>113</v>
      </c>
      <c r="Q34" s="469">
        <v>113</v>
      </c>
      <c r="R34" s="469">
        <v>116</v>
      </c>
      <c r="S34" s="469">
        <v>116</v>
      </c>
      <c r="T34" s="469">
        <v>109</v>
      </c>
      <c r="U34" s="490">
        <v>1151</v>
      </c>
      <c r="W34" s="491"/>
      <c r="X34" s="491"/>
      <c r="Y34" s="491"/>
    </row>
    <row r="35" spans="1:25" s="260" customFormat="1" ht="13.5">
      <c r="A35" s="260">
        <v>1153</v>
      </c>
      <c r="B35" s="69" t="s">
        <v>566</v>
      </c>
      <c r="C35" s="63" t="s">
        <v>544</v>
      </c>
      <c r="D35" s="71" t="s">
        <v>936</v>
      </c>
      <c r="E35" s="469">
        <v>129</v>
      </c>
      <c r="F35" s="467">
        <v>126</v>
      </c>
      <c r="G35" s="469">
        <v>123</v>
      </c>
      <c r="H35" s="469"/>
      <c r="I35" s="469">
        <v>124</v>
      </c>
      <c r="J35" s="469">
        <v>124</v>
      </c>
      <c r="K35" s="469">
        <v>124</v>
      </c>
      <c r="L35" s="469">
        <v>124</v>
      </c>
      <c r="M35" s="469">
        <v>124</v>
      </c>
      <c r="N35" s="469">
        <v>124</v>
      </c>
      <c r="O35" s="469">
        <v>124</v>
      </c>
      <c r="P35" s="469">
        <v>105</v>
      </c>
      <c r="Q35" s="469">
        <v>124</v>
      </c>
      <c r="R35" s="469">
        <v>124</v>
      </c>
      <c r="S35" s="469">
        <v>130</v>
      </c>
      <c r="T35" s="469">
        <v>130</v>
      </c>
      <c r="U35" s="490">
        <v>1153</v>
      </c>
      <c r="W35" s="491"/>
      <c r="X35" s="491"/>
      <c r="Y35" s="491"/>
    </row>
    <row r="36" spans="1:25" s="260" customFormat="1" ht="13.5">
      <c r="A36" s="260">
        <v>1161</v>
      </c>
      <c r="B36" s="69" t="s">
        <v>567</v>
      </c>
      <c r="C36" s="63" t="s">
        <v>50</v>
      </c>
      <c r="D36" s="64" t="s">
        <v>607</v>
      </c>
      <c r="E36" s="469">
        <v>112</v>
      </c>
      <c r="F36" s="467">
        <v>102</v>
      </c>
      <c r="G36" s="469">
        <v>101</v>
      </c>
      <c r="H36" s="469"/>
      <c r="I36" s="469">
        <v>102</v>
      </c>
      <c r="J36" s="469">
        <v>102</v>
      </c>
      <c r="K36" s="469">
        <v>102</v>
      </c>
      <c r="L36" s="469">
        <v>102</v>
      </c>
      <c r="M36" s="469">
        <v>102</v>
      </c>
      <c r="N36" s="469">
        <v>102</v>
      </c>
      <c r="O36" s="469">
        <v>102</v>
      </c>
      <c r="P36" s="469">
        <v>101</v>
      </c>
      <c r="Q36" s="469">
        <v>101</v>
      </c>
      <c r="R36" s="469">
        <v>100</v>
      </c>
      <c r="S36" s="469">
        <v>100</v>
      </c>
      <c r="T36" s="469">
        <v>100</v>
      </c>
      <c r="U36" s="490">
        <v>1161</v>
      </c>
      <c r="W36" s="491"/>
      <c r="X36" s="491"/>
      <c r="Y36" s="491"/>
    </row>
    <row r="37" spans="1:21" s="260" customFormat="1" ht="13.5">
      <c r="A37" s="260">
        <v>1173</v>
      </c>
      <c r="B37" s="275" t="s">
        <v>202</v>
      </c>
      <c r="C37" s="541" t="s">
        <v>577</v>
      </c>
      <c r="D37" s="276" t="s">
        <v>1010</v>
      </c>
      <c r="E37" s="469">
        <v>219</v>
      </c>
      <c r="F37" s="469">
        <v>134</v>
      </c>
      <c r="G37" s="469">
        <v>134</v>
      </c>
      <c r="H37" s="469"/>
      <c r="I37" s="469">
        <v>134</v>
      </c>
      <c r="J37" s="469">
        <v>134</v>
      </c>
      <c r="K37" s="469">
        <v>134</v>
      </c>
      <c r="L37" s="469">
        <v>134</v>
      </c>
      <c r="M37" s="469">
        <v>134</v>
      </c>
      <c r="N37" s="469">
        <v>134</v>
      </c>
      <c r="O37" s="469">
        <v>134</v>
      </c>
      <c r="P37" s="469">
        <v>134</v>
      </c>
      <c r="Q37" s="469">
        <v>134</v>
      </c>
      <c r="R37" s="469">
        <v>134</v>
      </c>
      <c r="S37" s="469">
        <v>134</v>
      </c>
      <c r="T37" s="469">
        <v>134</v>
      </c>
      <c r="U37" s="503">
        <v>1173</v>
      </c>
    </row>
    <row r="38" spans="1:25" s="498" customFormat="1" ht="13.5">
      <c r="A38" s="260"/>
      <c r="B38" s="69"/>
      <c r="C38" s="63"/>
      <c r="D38" s="276" t="s">
        <v>1011</v>
      </c>
      <c r="E38" s="469"/>
      <c r="F38" s="467"/>
      <c r="G38" s="467"/>
      <c r="H38" s="467"/>
      <c r="I38" s="468"/>
      <c r="J38" s="468"/>
      <c r="K38" s="468"/>
      <c r="L38" s="468"/>
      <c r="M38" s="468"/>
      <c r="N38" s="468"/>
      <c r="O38" s="468"/>
      <c r="P38" s="468"/>
      <c r="Q38" s="468"/>
      <c r="R38" s="468"/>
      <c r="S38" s="468"/>
      <c r="T38" s="468"/>
      <c r="U38" s="496"/>
      <c r="W38" s="497"/>
      <c r="X38" s="497"/>
      <c r="Y38" s="497"/>
    </row>
    <row r="39" spans="1:25" s="260" customFormat="1" ht="6" customHeight="1">
      <c r="A39" s="498"/>
      <c r="B39" s="498"/>
      <c r="C39" s="70"/>
      <c r="D39" s="64"/>
      <c r="E39" s="469"/>
      <c r="F39" s="467" t="s">
        <v>541</v>
      </c>
      <c r="G39" s="467"/>
      <c r="H39" s="467"/>
      <c r="I39" s="467"/>
      <c r="J39" s="467"/>
      <c r="K39" s="467"/>
      <c r="L39" s="467"/>
      <c r="M39" s="467"/>
      <c r="N39" s="467"/>
      <c r="O39" s="467"/>
      <c r="P39" s="467"/>
      <c r="Q39" s="467"/>
      <c r="R39" s="467"/>
      <c r="S39" s="467"/>
      <c r="T39" s="466"/>
      <c r="U39" s="501"/>
      <c r="W39" s="491"/>
      <c r="X39" s="491"/>
      <c r="Y39" s="491"/>
    </row>
    <row r="40" spans="2:25" s="6" customFormat="1" ht="13.5">
      <c r="B40" s="483" t="s">
        <v>1023</v>
      </c>
      <c r="C40" s="63"/>
      <c r="D40" s="485"/>
      <c r="E40" s="486"/>
      <c r="F40" s="489" t="s">
        <v>541</v>
      </c>
      <c r="G40" s="489"/>
      <c r="H40" s="489"/>
      <c r="I40" s="489"/>
      <c r="J40" s="489"/>
      <c r="K40" s="489"/>
      <c r="L40" s="489"/>
      <c r="M40" s="489"/>
      <c r="N40" s="489"/>
      <c r="O40" s="489"/>
      <c r="P40" s="489"/>
      <c r="Q40" s="489"/>
      <c r="R40" s="489"/>
      <c r="S40" s="489"/>
      <c r="T40" s="506"/>
      <c r="U40" s="461"/>
      <c r="W40" s="433"/>
      <c r="X40" s="433"/>
      <c r="Y40" s="433"/>
    </row>
    <row r="41" spans="1:25" s="260" customFormat="1" ht="13.5">
      <c r="A41" s="260">
        <v>1201</v>
      </c>
      <c r="B41" s="69" t="s">
        <v>1012</v>
      </c>
      <c r="C41" s="63" t="s">
        <v>544</v>
      </c>
      <c r="D41" s="64" t="s">
        <v>1013</v>
      </c>
      <c r="E41" s="469">
        <v>627</v>
      </c>
      <c r="F41" s="467">
        <v>640</v>
      </c>
      <c r="G41" s="469">
        <v>583</v>
      </c>
      <c r="H41" s="469"/>
      <c r="I41" s="469">
        <v>575</v>
      </c>
      <c r="J41" s="469">
        <v>575</v>
      </c>
      <c r="K41" s="469">
        <v>575</v>
      </c>
      <c r="L41" s="469">
        <v>575</v>
      </c>
      <c r="M41" s="469">
        <v>575</v>
      </c>
      <c r="N41" s="469">
        <v>575</v>
      </c>
      <c r="O41" s="469">
        <v>575</v>
      </c>
      <c r="P41" s="469">
        <v>595</v>
      </c>
      <c r="Q41" s="469">
        <v>595</v>
      </c>
      <c r="R41" s="469">
        <v>595</v>
      </c>
      <c r="S41" s="469">
        <v>595</v>
      </c>
      <c r="T41" s="469">
        <v>595</v>
      </c>
      <c r="U41" s="490">
        <v>1201</v>
      </c>
      <c r="W41" s="491"/>
      <c r="X41" s="491"/>
      <c r="Y41" s="491"/>
    </row>
    <row r="42" spans="1:25" s="260" customFormat="1" ht="13.5">
      <c r="A42" s="260">
        <v>1212</v>
      </c>
      <c r="B42" s="69" t="s">
        <v>568</v>
      </c>
      <c r="C42" s="63" t="s">
        <v>544</v>
      </c>
      <c r="D42" s="64" t="s">
        <v>569</v>
      </c>
      <c r="E42" s="469">
        <v>145</v>
      </c>
      <c r="F42" s="467">
        <v>157</v>
      </c>
      <c r="G42" s="469">
        <v>143</v>
      </c>
      <c r="H42" s="469"/>
      <c r="I42" s="469">
        <v>143</v>
      </c>
      <c r="J42" s="469">
        <v>143</v>
      </c>
      <c r="K42" s="469">
        <v>143</v>
      </c>
      <c r="L42" s="469">
        <v>143</v>
      </c>
      <c r="M42" s="469">
        <v>143</v>
      </c>
      <c r="N42" s="469">
        <v>143</v>
      </c>
      <c r="O42" s="469">
        <v>143</v>
      </c>
      <c r="P42" s="469">
        <v>143</v>
      </c>
      <c r="Q42" s="469">
        <v>143</v>
      </c>
      <c r="R42" s="469">
        <v>143</v>
      </c>
      <c r="S42" s="469">
        <v>143</v>
      </c>
      <c r="T42" s="469">
        <v>143</v>
      </c>
      <c r="U42" s="490">
        <v>1212</v>
      </c>
      <c r="W42" s="491"/>
      <c r="X42" s="491"/>
      <c r="Y42" s="491"/>
    </row>
    <row r="43" spans="1:25" s="260" customFormat="1" ht="13.5">
      <c r="A43" s="260">
        <v>1221</v>
      </c>
      <c r="B43" s="69" t="s">
        <v>570</v>
      </c>
      <c r="C43" s="63" t="s">
        <v>544</v>
      </c>
      <c r="D43" s="64" t="s">
        <v>571</v>
      </c>
      <c r="E43" s="469">
        <v>125</v>
      </c>
      <c r="F43" s="467">
        <v>130</v>
      </c>
      <c r="G43" s="469">
        <v>118</v>
      </c>
      <c r="H43" s="469"/>
      <c r="I43" s="469">
        <v>118</v>
      </c>
      <c r="J43" s="469">
        <v>118</v>
      </c>
      <c r="K43" s="469">
        <v>118</v>
      </c>
      <c r="L43" s="469">
        <v>118</v>
      </c>
      <c r="M43" s="469">
        <v>118</v>
      </c>
      <c r="N43" s="469">
        <v>118</v>
      </c>
      <c r="O43" s="469">
        <v>118</v>
      </c>
      <c r="P43" s="469">
        <v>118</v>
      </c>
      <c r="Q43" s="469">
        <v>118</v>
      </c>
      <c r="R43" s="469">
        <v>118</v>
      </c>
      <c r="S43" s="469">
        <v>118</v>
      </c>
      <c r="T43" s="469">
        <v>118</v>
      </c>
      <c r="U43" s="490">
        <v>1221</v>
      </c>
      <c r="W43" s="491"/>
      <c r="X43" s="491"/>
      <c r="Y43" s="491"/>
    </row>
    <row r="44" spans="1:25" s="260" customFormat="1" ht="13.5">
      <c r="A44" s="260">
        <v>1252</v>
      </c>
      <c r="B44" s="69" t="s">
        <v>1014</v>
      </c>
      <c r="C44" s="63" t="s">
        <v>544</v>
      </c>
      <c r="D44" s="64" t="s">
        <v>572</v>
      </c>
      <c r="E44" s="469">
        <v>315</v>
      </c>
      <c r="F44" s="467">
        <v>311</v>
      </c>
      <c r="G44" s="469">
        <v>315</v>
      </c>
      <c r="H44" s="469"/>
      <c r="I44" s="469">
        <v>284</v>
      </c>
      <c r="J44" s="469">
        <v>281</v>
      </c>
      <c r="K44" s="469">
        <v>281</v>
      </c>
      <c r="L44" s="469">
        <v>326</v>
      </c>
      <c r="M44" s="469">
        <v>326</v>
      </c>
      <c r="N44" s="469">
        <v>326</v>
      </c>
      <c r="O44" s="469">
        <v>326</v>
      </c>
      <c r="P44" s="469">
        <v>326</v>
      </c>
      <c r="Q44" s="469">
        <v>326</v>
      </c>
      <c r="R44" s="469">
        <v>326</v>
      </c>
      <c r="S44" s="469">
        <v>326</v>
      </c>
      <c r="T44" s="469">
        <v>326</v>
      </c>
      <c r="U44" s="490">
        <v>1252</v>
      </c>
      <c r="W44" s="491"/>
      <c r="X44" s="491"/>
      <c r="Y44" s="491"/>
    </row>
    <row r="45" spans="1:25" s="260" customFormat="1" ht="13.5">
      <c r="A45" s="260">
        <v>1261</v>
      </c>
      <c r="B45" s="69" t="s">
        <v>573</v>
      </c>
      <c r="C45" s="63" t="s">
        <v>544</v>
      </c>
      <c r="D45" s="64" t="s">
        <v>574</v>
      </c>
      <c r="E45" s="469">
        <v>185</v>
      </c>
      <c r="F45" s="467">
        <v>184</v>
      </c>
      <c r="G45" s="469">
        <v>187</v>
      </c>
      <c r="H45" s="469"/>
      <c r="I45" s="469">
        <v>187</v>
      </c>
      <c r="J45" s="469">
        <v>187</v>
      </c>
      <c r="K45" s="469">
        <v>187</v>
      </c>
      <c r="L45" s="469">
        <v>187</v>
      </c>
      <c r="M45" s="469">
        <v>187</v>
      </c>
      <c r="N45" s="469">
        <v>187</v>
      </c>
      <c r="O45" s="469">
        <v>187</v>
      </c>
      <c r="P45" s="469">
        <v>187</v>
      </c>
      <c r="Q45" s="469">
        <v>187</v>
      </c>
      <c r="R45" s="469">
        <v>187</v>
      </c>
      <c r="S45" s="469">
        <v>187</v>
      </c>
      <c r="T45" s="469">
        <v>187</v>
      </c>
      <c r="U45" s="490">
        <v>1261</v>
      </c>
      <c r="W45" s="491"/>
      <c r="X45" s="491"/>
      <c r="Y45" s="491"/>
    </row>
    <row r="46" spans="3:25" s="260" customFormat="1" ht="6" customHeight="1">
      <c r="C46" s="70"/>
      <c r="D46" s="64"/>
      <c r="E46" s="469"/>
      <c r="F46" s="467" t="s">
        <v>541</v>
      </c>
      <c r="G46" s="467"/>
      <c r="H46" s="467"/>
      <c r="I46" s="467"/>
      <c r="J46" s="467"/>
      <c r="K46" s="467"/>
      <c r="L46" s="467"/>
      <c r="M46" s="467"/>
      <c r="N46" s="467"/>
      <c r="O46" s="467"/>
      <c r="P46" s="467"/>
      <c r="Q46" s="467"/>
      <c r="R46" s="467"/>
      <c r="S46" s="467"/>
      <c r="T46" s="466"/>
      <c r="U46" s="501"/>
      <c r="W46" s="491"/>
      <c r="X46" s="491"/>
      <c r="Y46" s="491"/>
    </row>
    <row r="47" spans="2:25" s="6" customFormat="1" ht="13.5">
      <c r="B47" s="483" t="s">
        <v>1024</v>
      </c>
      <c r="C47" s="63"/>
      <c r="D47" s="485"/>
      <c r="E47" s="486"/>
      <c r="F47" s="489" t="s">
        <v>541</v>
      </c>
      <c r="G47" s="489"/>
      <c r="H47" s="489"/>
      <c r="I47" s="489"/>
      <c r="J47" s="489"/>
      <c r="K47" s="489"/>
      <c r="L47" s="489"/>
      <c r="M47" s="489"/>
      <c r="N47" s="489"/>
      <c r="O47" s="489"/>
      <c r="P47" s="489"/>
      <c r="Q47" s="489"/>
      <c r="R47" s="489"/>
      <c r="S47" s="489"/>
      <c r="T47" s="506"/>
      <c r="U47" s="461"/>
      <c r="W47" s="433"/>
      <c r="X47" s="433"/>
      <c r="Y47" s="433"/>
    </row>
    <row r="48" spans="1:25" s="260" customFormat="1" ht="13.5">
      <c r="A48" s="260">
        <v>1301</v>
      </c>
      <c r="B48" s="69" t="s">
        <v>608</v>
      </c>
      <c r="C48" s="63" t="s">
        <v>575</v>
      </c>
      <c r="D48" s="64" t="s">
        <v>609</v>
      </c>
      <c r="E48" s="469">
        <v>82</v>
      </c>
      <c r="F48" s="467">
        <v>83</v>
      </c>
      <c r="G48" s="469">
        <v>81</v>
      </c>
      <c r="H48" s="469"/>
      <c r="I48" s="469">
        <v>80</v>
      </c>
      <c r="J48" s="469">
        <v>80</v>
      </c>
      <c r="K48" s="469">
        <v>80</v>
      </c>
      <c r="L48" s="469">
        <v>80</v>
      </c>
      <c r="M48" s="469">
        <v>80</v>
      </c>
      <c r="N48" s="469">
        <v>82</v>
      </c>
      <c r="O48" s="469">
        <v>82</v>
      </c>
      <c r="P48" s="469">
        <v>82</v>
      </c>
      <c r="Q48" s="469">
        <v>82</v>
      </c>
      <c r="R48" s="469">
        <v>82</v>
      </c>
      <c r="S48" s="469">
        <v>82</v>
      </c>
      <c r="T48" s="469">
        <v>82</v>
      </c>
      <c r="U48" s="490">
        <v>1301</v>
      </c>
      <c r="W48" s="491"/>
      <c r="X48" s="491"/>
      <c r="Y48" s="491"/>
    </row>
    <row r="49" spans="1:25" s="260" customFormat="1" ht="13.5">
      <c r="A49" s="260">
        <v>1303</v>
      </c>
      <c r="B49" s="69" t="s">
        <v>937</v>
      </c>
      <c r="C49" s="63" t="s">
        <v>575</v>
      </c>
      <c r="D49" s="64" t="s">
        <v>610</v>
      </c>
      <c r="E49" s="469">
        <v>215</v>
      </c>
      <c r="F49" s="467">
        <v>206</v>
      </c>
      <c r="G49" s="469">
        <v>198</v>
      </c>
      <c r="H49" s="469"/>
      <c r="I49" s="469">
        <v>198</v>
      </c>
      <c r="J49" s="469">
        <v>198</v>
      </c>
      <c r="K49" s="469">
        <v>198</v>
      </c>
      <c r="L49" s="469">
        <v>198</v>
      </c>
      <c r="M49" s="469">
        <v>198</v>
      </c>
      <c r="N49" s="469">
        <v>198</v>
      </c>
      <c r="O49" s="469">
        <v>198</v>
      </c>
      <c r="P49" s="469">
        <v>198</v>
      </c>
      <c r="Q49" s="469">
        <v>198</v>
      </c>
      <c r="R49" s="469">
        <v>195</v>
      </c>
      <c r="S49" s="469">
        <v>198</v>
      </c>
      <c r="T49" s="469">
        <v>198</v>
      </c>
      <c r="U49" s="490">
        <v>1303</v>
      </c>
      <c r="W49" s="491"/>
      <c r="X49" s="491"/>
      <c r="Y49" s="491"/>
    </row>
    <row r="50" spans="1:25" s="260" customFormat="1" ht="13.5">
      <c r="A50" s="260">
        <v>1311</v>
      </c>
      <c r="B50" s="69" t="s">
        <v>576</v>
      </c>
      <c r="C50" s="63" t="s">
        <v>577</v>
      </c>
      <c r="D50" s="64" t="s">
        <v>1015</v>
      </c>
      <c r="E50" s="469">
        <v>2425</v>
      </c>
      <c r="F50" s="467">
        <v>2416</v>
      </c>
      <c r="G50" s="469">
        <v>2447</v>
      </c>
      <c r="H50" s="469"/>
      <c r="I50" s="508">
        <v>2307</v>
      </c>
      <c r="J50" s="508">
        <v>2307</v>
      </c>
      <c r="K50" s="508">
        <v>2307</v>
      </c>
      <c r="L50" s="508">
        <v>2307</v>
      </c>
      <c r="M50" s="508">
        <v>2307</v>
      </c>
      <c r="N50" s="578">
        <v>2380</v>
      </c>
      <c r="O50" s="469">
        <v>2447</v>
      </c>
      <c r="P50" s="469">
        <v>2447</v>
      </c>
      <c r="Q50" s="469">
        <v>2447</v>
      </c>
      <c r="R50" s="469">
        <v>2447</v>
      </c>
      <c r="S50" s="469">
        <v>2447</v>
      </c>
      <c r="T50" s="469">
        <v>2447</v>
      </c>
      <c r="U50" s="490">
        <v>1311</v>
      </c>
      <c r="W50" s="491"/>
      <c r="X50" s="491"/>
      <c r="Y50" s="491"/>
    </row>
    <row r="51" spans="2:25" s="260" customFormat="1" ht="13.5">
      <c r="B51" s="72"/>
      <c r="C51" s="70"/>
      <c r="D51" s="64" t="s">
        <v>999</v>
      </c>
      <c r="E51" s="469"/>
      <c r="F51" s="467" t="s">
        <v>541</v>
      </c>
      <c r="G51" s="467"/>
      <c r="H51" s="467"/>
      <c r="I51" s="467"/>
      <c r="J51" s="467"/>
      <c r="K51" s="467"/>
      <c r="L51" s="467"/>
      <c r="M51" s="467"/>
      <c r="N51" s="467"/>
      <c r="O51" s="467"/>
      <c r="P51" s="467"/>
      <c r="Q51" s="467"/>
      <c r="R51" s="467"/>
      <c r="S51" s="467"/>
      <c r="T51" s="466"/>
      <c r="U51" s="501"/>
      <c r="W51" s="491"/>
      <c r="X51" s="491"/>
      <c r="Y51" s="491"/>
    </row>
    <row r="52" spans="2:25" s="260" customFormat="1" ht="13.5">
      <c r="B52" s="72"/>
      <c r="C52" s="70"/>
      <c r="D52" s="64" t="s">
        <v>1016</v>
      </c>
      <c r="E52" s="469"/>
      <c r="F52" s="467"/>
      <c r="G52" s="467"/>
      <c r="H52" s="467"/>
      <c r="I52" s="467"/>
      <c r="J52" s="467"/>
      <c r="K52" s="467"/>
      <c r="L52" s="467"/>
      <c r="M52" s="467"/>
      <c r="N52" s="467"/>
      <c r="O52" s="467"/>
      <c r="P52" s="467"/>
      <c r="Q52" s="467"/>
      <c r="R52" s="467"/>
      <c r="S52" s="467"/>
      <c r="T52" s="466"/>
      <c r="U52" s="501"/>
      <c r="W52" s="491"/>
      <c r="X52" s="491"/>
      <c r="Y52" s="491"/>
    </row>
    <row r="53" spans="2:25" s="260" customFormat="1" ht="13.5">
      <c r="B53" s="72"/>
      <c r="C53" s="70"/>
      <c r="D53" s="64" t="s">
        <v>1017</v>
      </c>
      <c r="E53" s="469"/>
      <c r="F53" s="467"/>
      <c r="G53" s="467"/>
      <c r="H53" s="467"/>
      <c r="I53" s="467"/>
      <c r="J53" s="467"/>
      <c r="K53" s="467"/>
      <c r="L53" s="467"/>
      <c r="M53" s="467"/>
      <c r="N53" s="467"/>
      <c r="O53" s="467"/>
      <c r="P53" s="467"/>
      <c r="Q53" s="467"/>
      <c r="R53" s="467"/>
      <c r="S53" s="467"/>
      <c r="T53" s="466"/>
      <c r="U53" s="501"/>
      <c r="W53" s="491"/>
      <c r="X53" s="491"/>
      <c r="Y53" s="491"/>
    </row>
    <row r="54" spans="1:25" s="260" customFormat="1" ht="13.5">
      <c r="A54" s="260">
        <v>1321</v>
      </c>
      <c r="B54" s="69" t="s">
        <v>578</v>
      </c>
      <c r="C54" s="63" t="s">
        <v>579</v>
      </c>
      <c r="D54" s="64" t="s">
        <v>1018</v>
      </c>
      <c r="E54" s="469">
        <v>333</v>
      </c>
      <c r="F54" s="467">
        <v>329</v>
      </c>
      <c r="G54" s="469">
        <v>326</v>
      </c>
      <c r="H54" s="469"/>
      <c r="I54" s="469">
        <v>332</v>
      </c>
      <c r="J54" s="469">
        <v>332</v>
      </c>
      <c r="K54" s="469">
        <v>332</v>
      </c>
      <c r="L54" s="469">
        <v>332</v>
      </c>
      <c r="M54" s="469">
        <v>332</v>
      </c>
      <c r="N54" s="469">
        <v>332</v>
      </c>
      <c r="O54" s="469">
        <v>332</v>
      </c>
      <c r="P54" s="469">
        <v>332</v>
      </c>
      <c r="Q54" s="469">
        <v>332</v>
      </c>
      <c r="R54" s="469">
        <v>332</v>
      </c>
      <c r="S54" s="469">
        <v>332</v>
      </c>
      <c r="T54" s="469">
        <v>258</v>
      </c>
      <c r="U54" s="490">
        <v>1321</v>
      </c>
      <c r="W54" s="491"/>
      <c r="X54" s="491"/>
      <c r="Y54" s="491"/>
    </row>
    <row r="55" spans="1:25" s="260" customFormat="1" ht="13.5">
      <c r="A55" s="260">
        <v>1341</v>
      </c>
      <c r="B55" s="69" t="s">
        <v>580</v>
      </c>
      <c r="C55" s="63" t="s">
        <v>50</v>
      </c>
      <c r="D55" s="64" t="s">
        <v>201</v>
      </c>
      <c r="E55" s="469">
        <v>178</v>
      </c>
      <c r="F55" s="467">
        <v>178</v>
      </c>
      <c r="G55" s="469">
        <v>196</v>
      </c>
      <c r="H55" s="469"/>
      <c r="I55" s="469">
        <v>188</v>
      </c>
      <c r="J55" s="469">
        <v>208</v>
      </c>
      <c r="K55" s="469">
        <v>231</v>
      </c>
      <c r="L55" s="469">
        <v>221</v>
      </c>
      <c r="M55" s="469">
        <v>198</v>
      </c>
      <c r="N55" s="469">
        <v>193</v>
      </c>
      <c r="O55" s="469">
        <v>193</v>
      </c>
      <c r="P55" s="469">
        <v>176</v>
      </c>
      <c r="Q55" s="469">
        <v>176</v>
      </c>
      <c r="R55" s="469">
        <v>193</v>
      </c>
      <c r="S55" s="469">
        <v>191</v>
      </c>
      <c r="T55" s="469">
        <v>191</v>
      </c>
      <c r="U55" s="490">
        <v>1341</v>
      </c>
      <c r="W55" s="491"/>
      <c r="X55" s="491"/>
      <c r="Y55" s="491"/>
    </row>
    <row r="56" spans="3:25" s="260" customFormat="1" ht="6" customHeight="1">
      <c r="C56" s="70"/>
      <c r="D56" s="64"/>
      <c r="E56" s="469"/>
      <c r="F56" s="467" t="s">
        <v>541</v>
      </c>
      <c r="G56" s="467"/>
      <c r="H56" s="467"/>
      <c r="I56" s="467"/>
      <c r="J56" s="467"/>
      <c r="K56" s="467"/>
      <c r="L56" s="467"/>
      <c r="M56" s="467"/>
      <c r="N56" s="467"/>
      <c r="O56" s="467"/>
      <c r="P56" s="467"/>
      <c r="Q56" s="467"/>
      <c r="R56" s="467"/>
      <c r="S56" s="467"/>
      <c r="T56" s="466"/>
      <c r="U56" s="501"/>
      <c r="W56" s="491"/>
      <c r="X56" s="491"/>
      <c r="Y56" s="491"/>
    </row>
    <row r="57" spans="2:25" s="6" customFormat="1" ht="13.5">
      <c r="B57" s="483" t="s">
        <v>1025</v>
      </c>
      <c r="C57" s="63"/>
      <c r="D57" s="485"/>
      <c r="E57" s="486"/>
      <c r="F57" s="489" t="s">
        <v>541</v>
      </c>
      <c r="G57" s="489"/>
      <c r="H57" s="489"/>
      <c r="I57" s="489"/>
      <c r="J57" s="489"/>
      <c r="K57" s="489"/>
      <c r="L57" s="489"/>
      <c r="M57" s="489"/>
      <c r="N57" s="489"/>
      <c r="O57" s="489"/>
      <c r="P57" s="489"/>
      <c r="Q57" s="489"/>
      <c r="R57" s="489"/>
      <c r="S57" s="489"/>
      <c r="T57" s="506"/>
      <c r="U57" s="461"/>
      <c r="W57" s="433"/>
      <c r="X57" s="433"/>
      <c r="Y57" s="433"/>
    </row>
    <row r="58" spans="1:25" s="260" customFormat="1" ht="13.5">
      <c r="A58" s="260">
        <v>1401</v>
      </c>
      <c r="B58" s="69" t="s">
        <v>581</v>
      </c>
      <c r="C58" s="63" t="s">
        <v>582</v>
      </c>
      <c r="D58" s="64"/>
      <c r="E58" s="469">
        <v>149</v>
      </c>
      <c r="F58" s="467">
        <v>160</v>
      </c>
      <c r="G58" s="469">
        <v>146</v>
      </c>
      <c r="H58" s="469"/>
      <c r="I58" s="469">
        <v>170</v>
      </c>
      <c r="J58" s="469">
        <v>197</v>
      </c>
      <c r="K58" s="469">
        <v>181</v>
      </c>
      <c r="L58" s="469">
        <v>197</v>
      </c>
      <c r="M58" s="469">
        <v>174</v>
      </c>
      <c r="N58" s="469">
        <v>115</v>
      </c>
      <c r="O58" s="469">
        <v>136</v>
      </c>
      <c r="P58" s="469">
        <v>99</v>
      </c>
      <c r="Q58" s="469">
        <v>93</v>
      </c>
      <c r="R58" s="469">
        <v>119</v>
      </c>
      <c r="S58" s="469">
        <v>124</v>
      </c>
      <c r="T58" s="469">
        <v>144</v>
      </c>
      <c r="U58" s="490">
        <v>1401</v>
      </c>
      <c r="W58" s="491"/>
      <c r="X58" s="491"/>
      <c r="Y58" s="491"/>
    </row>
    <row r="59" spans="1:25" s="260" customFormat="1" ht="13.5">
      <c r="A59" s="260">
        <v>1402</v>
      </c>
      <c r="B59" s="69" t="s">
        <v>583</v>
      </c>
      <c r="C59" s="63" t="s">
        <v>582</v>
      </c>
      <c r="D59" s="64"/>
      <c r="E59" s="469">
        <v>658</v>
      </c>
      <c r="F59" s="467">
        <v>823</v>
      </c>
      <c r="G59" s="469">
        <v>667</v>
      </c>
      <c r="H59" s="469"/>
      <c r="I59" s="469">
        <v>571</v>
      </c>
      <c r="J59" s="469">
        <v>604</v>
      </c>
      <c r="K59" s="469">
        <v>415</v>
      </c>
      <c r="L59" s="469">
        <v>377</v>
      </c>
      <c r="M59" s="469">
        <v>462</v>
      </c>
      <c r="N59" s="469">
        <v>582</v>
      </c>
      <c r="O59" s="469">
        <v>879</v>
      </c>
      <c r="P59" s="469">
        <v>1132</v>
      </c>
      <c r="Q59" s="469">
        <v>1231</v>
      </c>
      <c r="R59" s="469">
        <v>855</v>
      </c>
      <c r="S59" s="469">
        <v>399</v>
      </c>
      <c r="T59" s="469">
        <v>498</v>
      </c>
      <c r="U59" s="490">
        <v>1402</v>
      </c>
      <c r="W59" s="491"/>
      <c r="X59" s="491"/>
      <c r="Y59" s="491"/>
    </row>
    <row r="60" spans="1:25" s="260" customFormat="1" ht="13.5">
      <c r="A60" s="260">
        <v>1403</v>
      </c>
      <c r="B60" s="69" t="s">
        <v>584</v>
      </c>
      <c r="C60" s="63" t="s">
        <v>582</v>
      </c>
      <c r="D60" s="64" t="s">
        <v>585</v>
      </c>
      <c r="E60" s="469">
        <v>169</v>
      </c>
      <c r="F60" s="467">
        <v>193</v>
      </c>
      <c r="G60" s="469">
        <v>156</v>
      </c>
      <c r="H60" s="469"/>
      <c r="I60" s="469">
        <v>139</v>
      </c>
      <c r="J60" s="469">
        <v>180</v>
      </c>
      <c r="K60" s="469">
        <v>161</v>
      </c>
      <c r="L60" s="469">
        <v>157</v>
      </c>
      <c r="M60" s="469">
        <v>179</v>
      </c>
      <c r="N60" s="469">
        <v>164</v>
      </c>
      <c r="O60" s="469">
        <v>159</v>
      </c>
      <c r="P60" s="469">
        <v>167</v>
      </c>
      <c r="Q60" s="469">
        <v>173</v>
      </c>
      <c r="R60" s="469">
        <v>143</v>
      </c>
      <c r="S60" s="469">
        <v>137</v>
      </c>
      <c r="T60" s="469">
        <v>119</v>
      </c>
      <c r="U60" s="490">
        <v>1403</v>
      </c>
      <c r="W60" s="491"/>
      <c r="X60" s="491"/>
      <c r="Y60" s="491"/>
    </row>
    <row r="61" spans="1:25" s="260" customFormat="1" ht="13.5">
      <c r="A61" s="260">
        <v>1405</v>
      </c>
      <c r="B61" s="69" t="s">
        <v>586</v>
      </c>
      <c r="C61" s="63" t="s">
        <v>582</v>
      </c>
      <c r="D61" s="64"/>
      <c r="E61" s="469">
        <v>1124</v>
      </c>
      <c r="F61" s="467">
        <v>1259</v>
      </c>
      <c r="G61" s="469">
        <v>659</v>
      </c>
      <c r="H61" s="469"/>
      <c r="I61" s="469">
        <v>698</v>
      </c>
      <c r="J61" s="469">
        <v>644</v>
      </c>
      <c r="K61" s="469">
        <v>704</v>
      </c>
      <c r="L61" s="469">
        <v>632</v>
      </c>
      <c r="M61" s="469">
        <v>586</v>
      </c>
      <c r="N61" s="469">
        <v>641</v>
      </c>
      <c r="O61" s="469">
        <v>669</v>
      </c>
      <c r="P61" s="469">
        <v>790</v>
      </c>
      <c r="Q61" s="469">
        <v>762</v>
      </c>
      <c r="R61" s="469">
        <v>651</v>
      </c>
      <c r="S61" s="469">
        <v>568</v>
      </c>
      <c r="T61" s="469">
        <v>569</v>
      </c>
      <c r="U61" s="490">
        <v>1405</v>
      </c>
      <c r="W61" s="491"/>
      <c r="X61" s="491"/>
      <c r="Y61" s="491"/>
    </row>
    <row r="62" spans="1:25" s="260" customFormat="1" ht="13.5">
      <c r="A62" s="260">
        <v>1406</v>
      </c>
      <c r="B62" s="69" t="s">
        <v>587</v>
      </c>
      <c r="C62" s="63" t="s">
        <v>582</v>
      </c>
      <c r="D62" s="64" t="s">
        <v>588</v>
      </c>
      <c r="E62" s="469">
        <v>425</v>
      </c>
      <c r="F62" s="467">
        <v>525</v>
      </c>
      <c r="G62" s="469">
        <v>376</v>
      </c>
      <c r="H62" s="469"/>
      <c r="I62" s="469">
        <v>458</v>
      </c>
      <c r="J62" s="469">
        <v>419</v>
      </c>
      <c r="K62" s="469">
        <v>427</v>
      </c>
      <c r="L62" s="469">
        <v>390</v>
      </c>
      <c r="M62" s="469">
        <v>322</v>
      </c>
      <c r="N62" s="469">
        <v>266</v>
      </c>
      <c r="O62" s="469">
        <v>269</v>
      </c>
      <c r="P62" s="469">
        <v>312</v>
      </c>
      <c r="Q62" s="469">
        <v>356</v>
      </c>
      <c r="R62" s="469">
        <v>426</v>
      </c>
      <c r="S62" s="469">
        <v>441</v>
      </c>
      <c r="T62" s="469">
        <v>422</v>
      </c>
      <c r="U62" s="490">
        <v>1406</v>
      </c>
      <c r="W62" s="491"/>
      <c r="X62" s="491"/>
      <c r="Y62" s="491"/>
    </row>
    <row r="63" spans="1:25" s="260" customFormat="1" ht="13.5">
      <c r="A63" s="260">
        <v>1407</v>
      </c>
      <c r="B63" s="69" t="s">
        <v>589</v>
      </c>
      <c r="C63" s="63" t="s">
        <v>544</v>
      </c>
      <c r="D63" s="64" t="s">
        <v>590</v>
      </c>
      <c r="E63" s="469">
        <v>23</v>
      </c>
      <c r="F63" s="467">
        <v>22</v>
      </c>
      <c r="G63" s="469">
        <v>20</v>
      </c>
      <c r="H63" s="469"/>
      <c r="I63" s="469">
        <v>20</v>
      </c>
      <c r="J63" s="469">
        <v>20</v>
      </c>
      <c r="K63" s="469">
        <v>20</v>
      </c>
      <c r="L63" s="469">
        <v>20</v>
      </c>
      <c r="M63" s="469">
        <v>20</v>
      </c>
      <c r="N63" s="469">
        <v>20</v>
      </c>
      <c r="O63" s="469">
        <v>20</v>
      </c>
      <c r="P63" s="469">
        <v>20</v>
      </c>
      <c r="Q63" s="469">
        <v>20</v>
      </c>
      <c r="R63" s="469">
        <v>20</v>
      </c>
      <c r="S63" s="469">
        <v>20</v>
      </c>
      <c r="T63" s="469">
        <v>20</v>
      </c>
      <c r="U63" s="490">
        <v>1407</v>
      </c>
      <c r="W63" s="491"/>
      <c r="X63" s="491"/>
      <c r="Y63" s="491"/>
    </row>
    <row r="64" spans="1:25" s="260" customFormat="1" ht="13.5">
      <c r="A64" s="260">
        <v>1409</v>
      </c>
      <c r="B64" s="69" t="s">
        <v>1019</v>
      </c>
      <c r="C64" s="63" t="s">
        <v>582</v>
      </c>
      <c r="D64" s="64"/>
      <c r="E64" s="469">
        <v>462</v>
      </c>
      <c r="F64" s="467">
        <v>507</v>
      </c>
      <c r="G64" s="469">
        <v>525</v>
      </c>
      <c r="H64" s="469"/>
      <c r="I64" s="469">
        <v>640</v>
      </c>
      <c r="J64" s="469">
        <v>759</v>
      </c>
      <c r="K64" s="469">
        <v>638</v>
      </c>
      <c r="L64" s="469">
        <v>654</v>
      </c>
      <c r="M64" s="469">
        <v>525</v>
      </c>
      <c r="N64" s="469">
        <v>390</v>
      </c>
      <c r="O64" s="469">
        <v>415</v>
      </c>
      <c r="P64" s="469">
        <v>411</v>
      </c>
      <c r="Q64" s="469">
        <v>447</v>
      </c>
      <c r="R64" s="469">
        <v>388</v>
      </c>
      <c r="S64" s="469">
        <v>497</v>
      </c>
      <c r="T64" s="469">
        <v>538</v>
      </c>
      <c r="U64" s="490">
        <v>1409</v>
      </c>
      <c r="W64" s="491"/>
      <c r="X64" s="491"/>
      <c r="Y64" s="491"/>
    </row>
    <row r="65" spans="1:25" s="260" customFormat="1" ht="13.5">
      <c r="A65" s="260">
        <v>1412</v>
      </c>
      <c r="B65" s="69" t="s">
        <v>591</v>
      </c>
      <c r="C65" s="63" t="s">
        <v>582</v>
      </c>
      <c r="D65" s="64"/>
      <c r="E65" s="469">
        <v>267</v>
      </c>
      <c r="F65" s="467">
        <v>270</v>
      </c>
      <c r="G65" s="469">
        <v>255</v>
      </c>
      <c r="H65" s="469"/>
      <c r="I65" s="469">
        <v>223</v>
      </c>
      <c r="J65" s="469">
        <v>233</v>
      </c>
      <c r="K65" s="469">
        <v>246</v>
      </c>
      <c r="L65" s="469">
        <v>244</v>
      </c>
      <c r="M65" s="469">
        <v>332</v>
      </c>
      <c r="N65" s="469">
        <v>291</v>
      </c>
      <c r="O65" s="469">
        <v>272</v>
      </c>
      <c r="P65" s="469">
        <v>269</v>
      </c>
      <c r="Q65" s="469">
        <v>290</v>
      </c>
      <c r="R65" s="469">
        <v>230</v>
      </c>
      <c r="S65" s="469">
        <v>219</v>
      </c>
      <c r="T65" s="469">
        <v>218</v>
      </c>
      <c r="U65" s="490">
        <v>1412</v>
      </c>
      <c r="W65" s="491"/>
      <c r="X65" s="491"/>
      <c r="Y65" s="491"/>
    </row>
    <row r="66" spans="1:25" s="260" customFormat="1" ht="13.5">
      <c r="A66" s="260">
        <v>1413</v>
      </c>
      <c r="B66" s="69" t="s">
        <v>592</v>
      </c>
      <c r="C66" s="63" t="s">
        <v>582</v>
      </c>
      <c r="D66" s="64" t="s">
        <v>593</v>
      </c>
      <c r="E66" s="469">
        <v>590</v>
      </c>
      <c r="F66" s="467">
        <v>521</v>
      </c>
      <c r="G66" s="469">
        <v>329</v>
      </c>
      <c r="H66" s="469"/>
      <c r="I66" s="469">
        <v>328</v>
      </c>
      <c r="J66" s="469">
        <v>339</v>
      </c>
      <c r="K66" s="469">
        <v>345</v>
      </c>
      <c r="L66" s="469">
        <v>295</v>
      </c>
      <c r="M66" s="469">
        <v>285</v>
      </c>
      <c r="N66" s="469">
        <v>240</v>
      </c>
      <c r="O66" s="469">
        <v>430</v>
      </c>
      <c r="P66" s="469">
        <v>405</v>
      </c>
      <c r="Q66" s="469">
        <v>357</v>
      </c>
      <c r="R66" s="469">
        <v>317</v>
      </c>
      <c r="S66" s="469">
        <v>302</v>
      </c>
      <c r="T66" s="469">
        <v>302</v>
      </c>
      <c r="U66" s="490">
        <v>1413</v>
      </c>
      <c r="W66" s="491"/>
      <c r="X66" s="491"/>
      <c r="Y66" s="491"/>
    </row>
    <row r="67" spans="1:25" s="260" customFormat="1" ht="13.5">
      <c r="A67" s="260">
        <v>1414</v>
      </c>
      <c r="B67" s="69" t="s">
        <v>594</v>
      </c>
      <c r="C67" s="63" t="s">
        <v>582</v>
      </c>
      <c r="D67" s="64"/>
      <c r="E67" s="469">
        <v>152</v>
      </c>
      <c r="F67" s="467">
        <v>167</v>
      </c>
      <c r="G67" s="469">
        <v>131</v>
      </c>
      <c r="H67" s="469"/>
      <c r="I67" s="469">
        <v>116</v>
      </c>
      <c r="J67" s="469">
        <v>118</v>
      </c>
      <c r="K67" s="469">
        <v>118</v>
      </c>
      <c r="L67" s="469">
        <v>129</v>
      </c>
      <c r="M67" s="469">
        <v>130</v>
      </c>
      <c r="N67" s="469">
        <v>129</v>
      </c>
      <c r="O67" s="469">
        <v>130</v>
      </c>
      <c r="P67" s="469">
        <v>124</v>
      </c>
      <c r="Q67" s="469">
        <v>177</v>
      </c>
      <c r="R67" s="469">
        <v>141</v>
      </c>
      <c r="S67" s="469">
        <v>122</v>
      </c>
      <c r="T67" s="469">
        <v>132</v>
      </c>
      <c r="U67" s="490">
        <v>1414</v>
      </c>
      <c r="W67" s="491"/>
      <c r="X67" s="491"/>
      <c r="Y67" s="491"/>
    </row>
    <row r="68" spans="1:25" s="260" customFormat="1" ht="13.5">
      <c r="A68" s="260">
        <v>1415</v>
      </c>
      <c r="B68" s="69" t="s">
        <v>595</v>
      </c>
      <c r="C68" s="63" t="s">
        <v>582</v>
      </c>
      <c r="D68" s="64"/>
      <c r="E68" s="469">
        <v>338</v>
      </c>
      <c r="F68" s="467">
        <v>331</v>
      </c>
      <c r="G68" s="469">
        <v>376</v>
      </c>
      <c r="H68" s="469"/>
      <c r="I68" s="469">
        <v>397</v>
      </c>
      <c r="J68" s="469">
        <v>414</v>
      </c>
      <c r="K68" s="469">
        <v>411</v>
      </c>
      <c r="L68" s="469">
        <v>398</v>
      </c>
      <c r="M68" s="469">
        <v>371</v>
      </c>
      <c r="N68" s="469">
        <v>313</v>
      </c>
      <c r="O68" s="469">
        <v>335</v>
      </c>
      <c r="P68" s="469">
        <v>430</v>
      </c>
      <c r="Q68" s="469">
        <v>420</v>
      </c>
      <c r="R68" s="469">
        <v>379</v>
      </c>
      <c r="S68" s="469">
        <v>345</v>
      </c>
      <c r="T68" s="469">
        <v>297</v>
      </c>
      <c r="U68" s="490">
        <v>1415</v>
      </c>
      <c r="W68" s="491"/>
      <c r="X68" s="491"/>
      <c r="Y68" s="491"/>
    </row>
    <row r="69" spans="1:25" s="260" customFormat="1" ht="13.5">
      <c r="A69" s="260">
        <v>1416</v>
      </c>
      <c r="B69" s="69" t="s">
        <v>596</v>
      </c>
      <c r="C69" s="63" t="s">
        <v>582</v>
      </c>
      <c r="D69" s="64"/>
      <c r="E69" s="469">
        <v>465</v>
      </c>
      <c r="F69" s="467">
        <v>439</v>
      </c>
      <c r="G69" s="469">
        <v>392</v>
      </c>
      <c r="H69" s="469"/>
      <c r="I69" s="469">
        <v>368</v>
      </c>
      <c r="J69" s="469">
        <v>378</v>
      </c>
      <c r="K69" s="469">
        <v>396</v>
      </c>
      <c r="L69" s="469">
        <v>374</v>
      </c>
      <c r="M69" s="469">
        <v>312</v>
      </c>
      <c r="N69" s="469">
        <v>382</v>
      </c>
      <c r="O69" s="469">
        <v>351</v>
      </c>
      <c r="P69" s="469">
        <v>384</v>
      </c>
      <c r="Q69" s="469">
        <v>439</v>
      </c>
      <c r="R69" s="469">
        <v>504</v>
      </c>
      <c r="S69" s="469">
        <v>420</v>
      </c>
      <c r="T69" s="469">
        <v>396</v>
      </c>
      <c r="U69" s="490">
        <v>1416</v>
      </c>
      <c r="W69" s="491"/>
      <c r="X69" s="491"/>
      <c r="Y69" s="491"/>
    </row>
    <row r="70" spans="1:25" s="260" customFormat="1" ht="13.5" customHeight="1">
      <c r="A70" s="504">
        <v>1417</v>
      </c>
      <c r="B70" s="73" t="s">
        <v>626</v>
      </c>
      <c r="C70" s="63" t="s">
        <v>582</v>
      </c>
      <c r="D70" s="64"/>
      <c r="E70" s="469">
        <v>168</v>
      </c>
      <c r="F70" s="467">
        <v>203</v>
      </c>
      <c r="G70" s="469">
        <v>196</v>
      </c>
      <c r="H70" s="469"/>
      <c r="I70" s="469">
        <v>206</v>
      </c>
      <c r="J70" s="469">
        <v>211</v>
      </c>
      <c r="K70" s="469">
        <v>209</v>
      </c>
      <c r="L70" s="469">
        <v>208</v>
      </c>
      <c r="M70" s="469">
        <v>206</v>
      </c>
      <c r="N70" s="469">
        <v>187</v>
      </c>
      <c r="O70" s="469">
        <v>183</v>
      </c>
      <c r="P70" s="469">
        <v>189</v>
      </c>
      <c r="Q70" s="469">
        <v>184</v>
      </c>
      <c r="R70" s="469">
        <v>187</v>
      </c>
      <c r="S70" s="469">
        <v>193</v>
      </c>
      <c r="T70" s="469">
        <v>189</v>
      </c>
      <c r="U70" s="490">
        <v>1417</v>
      </c>
      <c r="W70" s="491"/>
      <c r="X70" s="491"/>
      <c r="Y70" s="491"/>
    </row>
    <row r="71" spans="1:25" s="260" customFormat="1" ht="13.5" customHeight="1">
      <c r="A71" s="260">
        <v>1419</v>
      </c>
      <c r="B71" s="73" t="s">
        <v>627</v>
      </c>
      <c r="C71" s="63" t="s">
        <v>582</v>
      </c>
      <c r="D71" s="64"/>
      <c r="E71" s="469">
        <v>634</v>
      </c>
      <c r="F71" s="467">
        <v>861</v>
      </c>
      <c r="G71" s="469">
        <v>718</v>
      </c>
      <c r="H71" s="469"/>
      <c r="I71" s="469">
        <v>651</v>
      </c>
      <c r="J71" s="469">
        <v>673</v>
      </c>
      <c r="K71" s="469">
        <v>651</v>
      </c>
      <c r="L71" s="469">
        <v>760</v>
      </c>
      <c r="M71" s="469">
        <v>710</v>
      </c>
      <c r="N71" s="469">
        <v>943</v>
      </c>
      <c r="O71" s="469">
        <v>968</v>
      </c>
      <c r="P71" s="469">
        <v>848</v>
      </c>
      <c r="Q71" s="469">
        <v>630</v>
      </c>
      <c r="R71" s="469">
        <v>607</v>
      </c>
      <c r="S71" s="469">
        <v>598</v>
      </c>
      <c r="T71" s="469">
        <v>577</v>
      </c>
      <c r="U71" s="490">
        <v>1419</v>
      </c>
      <c r="W71" s="491"/>
      <c r="X71" s="491"/>
      <c r="Y71" s="491"/>
    </row>
    <row r="72" spans="1:25" s="260" customFormat="1" ht="13.5" customHeight="1">
      <c r="A72" s="491">
        <v>1433</v>
      </c>
      <c r="B72" s="86" t="s">
        <v>628</v>
      </c>
      <c r="C72" s="87" t="s">
        <v>582</v>
      </c>
      <c r="D72" s="88"/>
      <c r="E72" s="471">
        <v>290</v>
      </c>
      <c r="F72" s="467">
        <v>303</v>
      </c>
      <c r="G72" s="469">
        <v>237</v>
      </c>
      <c r="H72" s="469"/>
      <c r="I72" s="469">
        <v>259</v>
      </c>
      <c r="J72" s="469">
        <v>259</v>
      </c>
      <c r="K72" s="469">
        <v>218</v>
      </c>
      <c r="L72" s="469">
        <v>219</v>
      </c>
      <c r="M72" s="469">
        <v>217</v>
      </c>
      <c r="N72" s="469">
        <v>263</v>
      </c>
      <c r="O72" s="469">
        <v>274</v>
      </c>
      <c r="P72" s="469">
        <v>231</v>
      </c>
      <c r="Q72" s="469">
        <v>261</v>
      </c>
      <c r="R72" s="469">
        <v>198</v>
      </c>
      <c r="S72" s="469">
        <v>207</v>
      </c>
      <c r="T72" s="469">
        <v>235</v>
      </c>
      <c r="U72" s="490">
        <v>1433</v>
      </c>
      <c r="W72" s="491"/>
      <c r="X72" s="491"/>
      <c r="Y72" s="491"/>
    </row>
    <row r="73" spans="1:25" s="260" customFormat="1" ht="13.5">
      <c r="A73" s="260">
        <v>1434</v>
      </c>
      <c r="B73" s="69" t="s">
        <v>1020</v>
      </c>
      <c r="C73" s="63" t="s">
        <v>582</v>
      </c>
      <c r="D73" s="64"/>
      <c r="E73" s="469">
        <v>489</v>
      </c>
      <c r="F73" s="467">
        <v>584</v>
      </c>
      <c r="G73" s="469">
        <v>456</v>
      </c>
      <c r="H73" s="469"/>
      <c r="I73" s="469">
        <v>497</v>
      </c>
      <c r="J73" s="469">
        <v>539</v>
      </c>
      <c r="K73" s="469">
        <v>508</v>
      </c>
      <c r="L73" s="469">
        <v>424</v>
      </c>
      <c r="M73" s="469">
        <v>386</v>
      </c>
      <c r="N73" s="469">
        <v>341</v>
      </c>
      <c r="O73" s="469">
        <v>431</v>
      </c>
      <c r="P73" s="469">
        <v>316</v>
      </c>
      <c r="Q73" s="469">
        <v>577</v>
      </c>
      <c r="R73" s="469">
        <v>450</v>
      </c>
      <c r="S73" s="469">
        <v>500</v>
      </c>
      <c r="T73" s="469">
        <v>507</v>
      </c>
      <c r="U73" s="490">
        <v>1434</v>
      </c>
      <c r="W73" s="491"/>
      <c r="X73" s="491"/>
      <c r="Y73" s="491"/>
    </row>
    <row r="74" spans="1:25" s="260" customFormat="1" ht="13.5">
      <c r="A74" s="260">
        <v>1435</v>
      </c>
      <c r="B74" s="69" t="s">
        <v>629</v>
      </c>
      <c r="C74" s="63" t="s">
        <v>582</v>
      </c>
      <c r="D74" s="64"/>
      <c r="E74" s="469">
        <v>497</v>
      </c>
      <c r="F74" s="467">
        <v>560</v>
      </c>
      <c r="G74" s="469">
        <v>430</v>
      </c>
      <c r="H74" s="469"/>
      <c r="I74" s="469">
        <v>490</v>
      </c>
      <c r="J74" s="469">
        <v>500</v>
      </c>
      <c r="K74" s="469">
        <v>480</v>
      </c>
      <c r="L74" s="469">
        <v>453</v>
      </c>
      <c r="M74" s="469">
        <v>301</v>
      </c>
      <c r="N74" s="469">
        <v>266</v>
      </c>
      <c r="O74" s="469">
        <v>395</v>
      </c>
      <c r="P74" s="469">
        <v>349</v>
      </c>
      <c r="Q74" s="469">
        <v>534</v>
      </c>
      <c r="R74" s="469">
        <v>476</v>
      </c>
      <c r="S74" s="469">
        <v>449</v>
      </c>
      <c r="T74" s="469">
        <v>471</v>
      </c>
      <c r="U74" s="490">
        <v>1435</v>
      </c>
      <c r="W74" s="491"/>
      <c r="X74" s="491"/>
      <c r="Y74" s="491"/>
    </row>
    <row r="75" spans="1:25" s="260" customFormat="1" ht="13.5">
      <c r="A75" s="260">
        <v>1436</v>
      </c>
      <c r="B75" s="69" t="s">
        <v>630</v>
      </c>
      <c r="C75" s="63" t="s">
        <v>582</v>
      </c>
      <c r="D75" s="64"/>
      <c r="E75" s="469">
        <v>579</v>
      </c>
      <c r="F75" s="467">
        <v>596</v>
      </c>
      <c r="G75" s="469">
        <v>493</v>
      </c>
      <c r="H75" s="469"/>
      <c r="I75" s="469">
        <v>572</v>
      </c>
      <c r="J75" s="469">
        <v>506</v>
      </c>
      <c r="K75" s="469">
        <v>494</v>
      </c>
      <c r="L75" s="469">
        <v>514</v>
      </c>
      <c r="M75" s="469">
        <v>462</v>
      </c>
      <c r="N75" s="469">
        <v>366</v>
      </c>
      <c r="O75" s="469">
        <v>408</v>
      </c>
      <c r="P75" s="469">
        <v>402</v>
      </c>
      <c r="Q75" s="469">
        <v>540</v>
      </c>
      <c r="R75" s="469">
        <v>540</v>
      </c>
      <c r="S75" s="469">
        <v>570</v>
      </c>
      <c r="T75" s="469">
        <v>547</v>
      </c>
      <c r="U75" s="490">
        <v>1436</v>
      </c>
      <c r="W75" s="491"/>
      <c r="X75" s="491"/>
      <c r="Y75" s="491"/>
    </row>
    <row r="76" spans="1:25" s="260" customFormat="1" ht="13.5">
      <c r="A76" s="260">
        <v>1437</v>
      </c>
      <c r="B76" s="69" t="s">
        <v>631</v>
      </c>
      <c r="C76" s="63" t="s">
        <v>544</v>
      </c>
      <c r="D76" s="64"/>
      <c r="E76" s="469">
        <v>64</v>
      </c>
      <c r="F76" s="467">
        <v>68</v>
      </c>
      <c r="G76" s="469">
        <v>70</v>
      </c>
      <c r="H76" s="469"/>
      <c r="I76" s="469">
        <v>71</v>
      </c>
      <c r="J76" s="469">
        <v>94</v>
      </c>
      <c r="K76" s="469">
        <v>99</v>
      </c>
      <c r="L76" s="469">
        <v>69</v>
      </c>
      <c r="M76" s="469">
        <v>46</v>
      </c>
      <c r="N76" s="469">
        <v>46</v>
      </c>
      <c r="O76" s="469">
        <v>64</v>
      </c>
      <c r="P76" s="469">
        <v>67</v>
      </c>
      <c r="Q76" s="469">
        <v>74</v>
      </c>
      <c r="R76" s="469">
        <v>74</v>
      </c>
      <c r="S76" s="469">
        <v>70</v>
      </c>
      <c r="T76" s="469">
        <v>70</v>
      </c>
      <c r="U76" s="490">
        <v>1437</v>
      </c>
      <c r="W76" s="491"/>
      <c r="X76" s="491"/>
      <c r="Y76" s="491"/>
    </row>
    <row r="77" spans="1:25" ht="6" customHeight="1" thickBot="1">
      <c r="A77" s="45"/>
      <c r="B77" s="90"/>
      <c r="C77" s="91"/>
      <c r="D77" s="92"/>
      <c r="E77" s="472"/>
      <c r="F77" s="473"/>
      <c r="G77" s="473"/>
      <c r="H77" s="263"/>
      <c r="I77" s="474"/>
      <c r="J77" s="474"/>
      <c r="K77" s="474"/>
      <c r="L77" s="474"/>
      <c r="M77" s="474"/>
      <c r="N77" s="475"/>
      <c r="O77" s="474"/>
      <c r="P77" s="474"/>
      <c r="Q77" s="474"/>
      <c r="R77" s="474"/>
      <c r="S77" s="474"/>
      <c r="T77" s="476"/>
      <c r="U77" s="98"/>
      <c r="W77" s="55"/>
      <c r="X77" s="55"/>
      <c r="Y77" s="55"/>
    </row>
    <row r="78" spans="1:25" ht="17.25">
      <c r="A78" s="80" t="s">
        <v>612</v>
      </c>
      <c r="I78" s="82" t="s">
        <v>613</v>
      </c>
      <c r="J78" s="66"/>
      <c r="K78" s="66"/>
      <c r="L78" s="66"/>
      <c r="M78" s="66"/>
      <c r="N78" s="66"/>
      <c r="O78" s="66"/>
      <c r="P78" s="66"/>
      <c r="Q78" s="66"/>
      <c r="R78" s="66"/>
      <c r="S78" s="66"/>
      <c r="T78" s="66"/>
      <c r="U78" s="51"/>
      <c r="W78" s="55"/>
      <c r="X78" s="55"/>
      <c r="Y78" s="55"/>
    </row>
    <row r="79" spans="1:25" ht="14.25">
      <c r="A79" s="83" t="s">
        <v>614</v>
      </c>
      <c r="I79" s="84" t="s">
        <v>597</v>
      </c>
      <c r="J79" s="66"/>
      <c r="K79" s="66"/>
      <c r="L79" s="66"/>
      <c r="M79" s="66"/>
      <c r="N79" s="66"/>
      <c r="O79" s="66"/>
      <c r="P79" s="66"/>
      <c r="Q79" s="66"/>
      <c r="R79" s="66"/>
      <c r="S79" s="66"/>
      <c r="T79" s="66"/>
      <c r="U79" s="51"/>
      <c r="W79" s="55"/>
      <c r="X79" s="55"/>
      <c r="Y79" s="55"/>
    </row>
    <row r="80" ht="14.25">
      <c r="A80" s="83"/>
    </row>
    <row r="81" ht="14.25">
      <c r="A81" s="83"/>
    </row>
    <row r="82" ht="14.25">
      <c r="A82" s="83"/>
    </row>
  </sheetData>
  <mergeCells count="18">
    <mergeCell ref="U3:U5"/>
    <mergeCell ref="A3:B5"/>
    <mergeCell ref="C3:C5"/>
    <mergeCell ref="E3:E5"/>
    <mergeCell ref="F3:F5"/>
    <mergeCell ref="D3:D5"/>
    <mergeCell ref="G3:G5"/>
    <mergeCell ref="J3:J5"/>
    <mergeCell ref="K3:K5"/>
    <mergeCell ref="L3:L5"/>
    <mergeCell ref="M3:M5"/>
    <mergeCell ref="N3:N5"/>
    <mergeCell ref="O3:O5"/>
    <mergeCell ref="T3:T5"/>
    <mergeCell ref="P3:P5"/>
    <mergeCell ref="Q3:Q5"/>
    <mergeCell ref="R3:R5"/>
    <mergeCell ref="S3:S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ax="78" man="1"/>
  </colBreaks>
</worksheet>
</file>

<file path=xl/worksheets/sheet4.xml><?xml version="1.0" encoding="utf-8"?>
<worksheet xmlns="http://schemas.openxmlformats.org/spreadsheetml/2006/main" xmlns:r="http://schemas.openxmlformats.org/officeDocument/2006/relationships">
  <sheetPr>
    <tabColor indexed="48"/>
  </sheetPr>
  <dimension ref="A1:AM84"/>
  <sheetViews>
    <sheetView showGridLines="0" zoomScale="90" zoomScaleNormal="90" zoomScaleSheetLayoutView="75" workbookViewId="0" topLeftCell="A1">
      <pane xSplit="3" ySplit="5" topLeftCell="D33" activePane="bottomRight" state="frozen"/>
      <selection pane="topLeft" activeCell="A1" sqref="A1:L1"/>
      <selection pane="topRight" activeCell="A1" sqref="A1:L1"/>
      <selection pane="bottomLeft" activeCell="A1" sqref="A1:L1"/>
      <selection pane="bottomRight" activeCell="D63" sqref="D63"/>
    </sheetView>
  </sheetViews>
  <sheetFormatPr defaultColWidth="8.796875" defaultRowHeight="14.25"/>
  <cols>
    <col min="1" max="1" width="5.3984375" style="38" customWidth="1"/>
    <col min="2" max="2" width="25.8984375" style="38" customWidth="1"/>
    <col min="3" max="3" width="6.69921875" style="38" customWidth="1"/>
    <col min="4" max="4" width="43.8984375" style="38" customWidth="1"/>
    <col min="5" max="5" width="9.59765625" style="41" customWidth="1"/>
    <col min="6" max="7" width="9.59765625" style="81" customWidth="1"/>
    <col min="8" max="8" width="5.59765625" style="48" customWidth="1"/>
    <col min="9" max="20" width="8.5" style="38" customWidth="1"/>
    <col min="21" max="21" width="8" style="38" customWidth="1"/>
    <col min="22" max="22" width="11.3984375" style="38" customWidth="1"/>
    <col min="23" max="23" width="5.3984375" style="38" customWidth="1"/>
    <col min="24" max="24" width="23.3984375" style="38" customWidth="1"/>
    <col min="25" max="39" width="9" style="38" customWidth="1"/>
    <col min="40" max="16384" width="11.3984375" style="38" customWidth="1"/>
  </cols>
  <sheetData>
    <row r="1" spans="2:25" ht="24">
      <c r="B1" s="39"/>
      <c r="E1" s="40"/>
      <c r="F1" s="42" t="s">
        <v>456</v>
      </c>
      <c r="G1" s="42"/>
      <c r="H1" s="43"/>
      <c r="I1" s="39" t="s">
        <v>672</v>
      </c>
      <c r="N1" s="55"/>
      <c r="W1" s="55"/>
      <c r="X1" s="55"/>
      <c r="Y1" s="55"/>
    </row>
    <row r="2" spans="1:25" ht="15" thickBot="1">
      <c r="A2" s="44"/>
      <c r="B2" s="45"/>
      <c r="C2" s="45"/>
      <c r="D2" s="45"/>
      <c r="E2" s="46"/>
      <c r="F2" s="47"/>
      <c r="G2" s="47"/>
      <c r="I2" s="45"/>
      <c r="J2" s="45"/>
      <c r="K2" s="45"/>
      <c r="L2" s="45"/>
      <c r="M2" s="45"/>
      <c r="N2" s="74"/>
      <c r="O2" s="45"/>
      <c r="P2" s="45"/>
      <c r="Q2" s="45"/>
      <c r="R2" s="45"/>
      <c r="S2" s="45"/>
      <c r="T2" s="45"/>
      <c r="U2" s="480" t="s">
        <v>530</v>
      </c>
      <c r="W2" s="55"/>
      <c r="X2" s="55"/>
      <c r="Y2" s="55"/>
    </row>
    <row r="3" spans="1:39" ht="13.5" customHeight="1">
      <c r="A3" s="612" t="s">
        <v>531</v>
      </c>
      <c r="B3" s="613"/>
      <c r="C3" s="597" t="s">
        <v>532</v>
      </c>
      <c r="D3" s="642" t="s">
        <v>533</v>
      </c>
      <c r="E3" s="642" t="s">
        <v>957</v>
      </c>
      <c r="F3" s="600" t="s">
        <v>828</v>
      </c>
      <c r="G3" s="603" t="s">
        <v>832</v>
      </c>
      <c r="H3" s="385"/>
      <c r="I3" s="253" t="s">
        <v>834</v>
      </c>
      <c r="J3" s="642" t="s">
        <v>615</v>
      </c>
      <c r="K3" s="642" t="s">
        <v>616</v>
      </c>
      <c r="L3" s="642" t="s">
        <v>617</v>
      </c>
      <c r="M3" s="642" t="s">
        <v>618</v>
      </c>
      <c r="N3" s="642" t="s">
        <v>619</v>
      </c>
      <c r="O3" s="642" t="s">
        <v>620</v>
      </c>
      <c r="P3" s="642" t="s">
        <v>621</v>
      </c>
      <c r="Q3" s="642" t="s">
        <v>622</v>
      </c>
      <c r="R3" s="642" t="s">
        <v>623</v>
      </c>
      <c r="S3" s="642" t="s">
        <v>624</v>
      </c>
      <c r="T3" s="642" t="s">
        <v>625</v>
      </c>
      <c r="U3" s="609" t="s">
        <v>829</v>
      </c>
      <c r="V3" s="174"/>
      <c r="W3" s="174"/>
      <c r="X3" s="174"/>
      <c r="Y3" s="174"/>
      <c r="Z3" s="174"/>
      <c r="AA3" s="174"/>
      <c r="AB3" s="174"/>
      <c r="AC3" s="174"/>
      <c r="AD3" s="174"/>
      <c r="AE3" s="174"/>
      <c r="AF3" s="174"/>
      <c r="AG3" s="174"/>
      <c r="AH3" s="174"/>
      <c r="AI3" s="174"/>
      <c r="AJ3" s="174"/>
      <c r="AK3" s="174"/>
      <c r="AL3" s="174"/>
      <c r="AM3" s="174"/>
    </row>
    <row r="4" spans="1:39" ht="13.5">
      <c r="A4" s="614"/>
      <c r="B4" s="615"/>
      <c r="C4" s="598"/>
      <c r="D4" s="643"/>
      <c r="E4" s="643"/>
      <c r="F4" s="601"/>
      <c r="G4" s="604"/>
      <c r="H4" s="385"/>
      <c r="I4" s="254" t="s">
        <v>830</v>
      </c>
      <c r="J4" s="643"/>
      <c r="K4" s="643"/>
      <c r="L4" s="643"/>
      <c r="M4" s="643"/>
      <c r="N4" s="643"/>
      <c r="O4" s="643"/>
      <c r="P4" s="643"/>
      <c r="Q4" s="643"/>
      <c r="R4" s="643"/>
      <c r="S4" s="643"/>
      <c r="T4" s="643"/>
      <c r="U4" s="610"/>
      <c r="V4" s="174"/>
      <c r="W4" s="174"/>
      <c r="X4" s="174"/>
      <c r="Y4" s="174"/>
      <c r="Z4" s="174"/>
      <c r="AA4" s="174"/>
      <c r="AB4" s="174"/>
      <c r="AC4" s="174"/>
      <c r="AD4" s="174"/>
      <c r="AE4" s="174"/>
      <c r="AF4" s="174"/>
      <c r="AG4" s="174"/>
      <c r="AH4" s="174"/>
      <c r="AI4" s="174"/>
      <c r="AJ4" s="174"/>
      <c r="AK4" s="174"/>
      <c r="AL4" s="174"/>
      <c r="AM4" s="174"/>
    </row>
    <row r="5" spans="1:39" ht="13.5">
      <c r="A5" s="616"/>
      <c r="B5" s="596"/>
      <c r="C5" s="599"/>
      <c r="D5" s="608"/>
      <c r="E5" s="608"/>
      <c r="F5" s="607"/>
      <c r="G5" s="592"/>
      <c r="H5" s="385"/>
      <c r="I5" s="255"/>
      <c r="J5" s="606"/>
      <c r="K5" s="606"/>
      <c r="L5" s="606"/>
      <c r="M5" s="606"/>
      <c r="N5" s="606"/>
      <c r="O5" s="606"/>
      <c r="P5" s="606"/>
      <c r="Q5" s="606"/>
      <c r="R5" s="606"/>
      <c r="S5" s="606"/>
      <c r="T5" s="606"/>
      <c r="U5" s="611"/>
      <c r="V5" s="174"/>
      <c r="W5" s="174"/>
      <c r="X5" s="174"/>
      <c r="Y5" s="174"/>
      <c r="Z5" s="174"/>
      <c r="AA5" s="174"/>
      <c r="AB5" s="174"/>
      <c r="AC5" s="174"/>
      <c r="AD5" s="174"/>
      <c r="AE5" s="174"/>
      <c r="AF5" s="174"/>
      <c r="AG5" s="174"/>
      <c r="AH5" s="174"/>
      <c r="AI5" s="174"/>
      <c r="AJ5" s="174"/>
      <c r="AK5" s="174"/>
      <c r="AL5" s="174"/>
      <c r="AM5" s="174"/>
    </row>
    <row r="6" spans="3:25" ht="6" customHeight="1">
      <c r="C6" s="56"/>
      <c r="D6" s="57"/>
      <c r="E6" s="85"/>
      <c r="F6" s="68"/>
      <c r="G6" s="68"/>
      <c r="H6" s="66"/>
      <c r="I6" s="65"/>
      <c r="J6" s="65"/>
      <c r="K6" s="65"/>
      <c r="L6" s="65"/>
      <c r="M6" s="65"/>
      <c r="N6" s="65"/>
      <c r="O6" s="65"/>
      <c r="P6" s="65"/>
      <c r="Q6" s="65"/>
      <c r="R6" s="65"/>
      <c r="S6" s="65"/>
      <c r="T6" s="65"/>
      <c r="U6" s="479"/>
      <c r="W6" s="55"/>
      <c r="X6" s="55"/>
      <c r="Y6" s="55"/>
    </row>
    <row r="7" spans="1:25" s="260" customFormat="1" ht="13.5">
      <c r="A7" s="38">
        <v>1451</v>
      </c>
      <c r="B7" s="69" t="s">
        <v>632</v>
      </c>
      <c r="C7" s="63" t="s">
        <v>544</v>
      </c>
      <c r="D7" s="64" t="s">
        <v>633</v>
      </c>
      <c r="E7" s="469">
        <v>110</v>
      </c>
      <c r="F7" s="467">
        <v>119</v>
      </c>
      <c r="G7" s="469">
        <v>115</v>
      </c>
      <c r="H7" s="469"/>
      <c r="I7" s="469">
        <v>116</v>
      </c>
      <c r="J7" s="469">
        <v>116</v>
      </c>
      <c r="K7" s="469">
        <v>116</v>
      </c>
      <c r="L7" s="469">
        <v>116</v>
      </c>
      <c r="M7" s="469">
        <v>116</v>
      </c>
      <c r="N7" s="469">
        <v>116</v>
      </c>
      <c r="O7" s="469">
        <v>113</v>
      </c>
      <c r="P7" s="469">
        <v>113</v>
      </c>
      <c r="Q7" s="469">
        <v>113</v>
      </c>
      <c r="R7" s="469">
        <v>113</v>
      </c>
      <c r="S7" s="469">
        <v>113</v>
      </c>
      <c r="T7" s="469">
        <v>113</v>
      </c>
      <c r="U7" s="490">
        <v>1451</v>
      </c>
      <c r="W7" s="491"/>
      <c r="X7" s="491"/>
      <c r="Y7" s="491"/>
    </row>
    <row r="8" spans="1:25" s="260" customFormat="1" ht="13.5">
      <c r="A8" s="260">
        <v>1453</v>
      </c>
      <c r="B8" s="69" t="s">
        <v>674</v>
      </c>
      <c r="C8" s="63" t="s">
        <v>544</v>
      </c>
      <c r="D8" s="64" t="s">
        <v>675</v>
      </c>
      <c r="E8" s="469">
        <v>552</v>
      </c>
      <c r="F8" s="467">
        <v>808</v>
      </c>
      <c r="G8" s="469">
        <v>1028</v>
      </c>
      <c r="H8" s="469"/>
      <c r="I8" s="469">
        <v>1045</v>
      </c>
      <c r="J8" s="469">
        <v>1045</v>
      </c>
      <c r="K8" s="469">
        <v>945</v>
      </c>
      <c r="L8" s="469">
        <v>1045</v>
      </c>
      <c r="M8" s="469">
        <v>1045</v>
      </c>
      <c r="N8" s="469">
        <v>1045</v>
      </c>
      <c r="O8" s="469">
        <v>1045</v>
      </c>
      <c r="P8" s="469">
        <v>945</v>
      </c>
      <c r="Q8" s="469">
        <v>1045</v>
      </c>
      <c r="R8" s="469">
        <v>1045</v>
      </c>
      <c r="S8" s="469">
        <v>1045</v>
      </c>
      <c r="T8" s="469">
        <v>1045</v>
      </c>
      <c r="U8" s="490">
        <v>1453</v>
      </c>
      <c r="W8" s="491"/>
      <c r="X8" s="491"/>
      <c r="Y8" s="491"/>
    </row>
    <row r="9" spans="1:25" s="260" customFormat="1" ht="13.5" customHeight="1">
      <c r="A9" s="260">
        <v>1461</v>
      </c>
      <c r="B9" s="69" t="s">
        <v>634</v>
      </c>
      <c r="C9" s="63" t="s">
        <v>635</v>
      </c>
      <c r="D9" s="64" t="s">
        <v>636</v>
      </c>
      <c r="E9" s="469">
        <v>323</v>
      </c>
      <c r="F9" s="467">
        <v>316</v>
      </c>
      <c r="G9" s="469">
        <v>345</v>
      </c>
      <c r="H9" s="469"/>
      <c r="I9" s="469">
        <v>341</v>
      </c>
      <c r="J9" s="469">
        <v>341</v>
      </c>
      <c r="K9" s="469">
        <v>341</v>
      </c>
      <c r="L9" s="469">
        <v>358</v>
      </c>
      <c r="M9" s="469">
        <v>358</v>
      </c>
      <c r="N9" s="469">
        <v>358</v>
      </c>
      <c r="O9" s="469">
        <v>341</v>
      </c>
      <c r="P9" s="469">
        <v>341</v>
      </c>
      <c r="Q9" s="469">
        <v>341</v>
      </c>
      <c r="R9" s="469">
        <v>341</v>
      </c>
      <c r="S9" s="469">
        <v>341</v>
      </c>
      <c r="T9" s="469">
        <v>341</v>
      </c>
      <c r="U9" s="490">
        <v>1461</v>
      </c>
      <c r="W9" s="491"/>
      <c r="X9" s="491"/>
      <c r="Y9" s="491"/>
    </row>
    <row r="10" spans="1:25" s="260" customFormat="1" ht="13.5">
      <c r="A10" s="260">
        <v>1464</v>
      </c>
      <c r="B10" s="69" t="s">
        <v>1026</v>
      </c>
      <c r="C10" s="63" t="s">
        <v>544</v>
      </c>
      <c r="D10" s="64" t="s">
        <v>953</v>
      </c>
      <c r="E10" s="469" t="s">
        <v>1027</v>
      </c>
      <c r="F10" s="467" t="s">
        <v>1027</v>
      </c>
      <c r="G10" s="469">
        <v>383</v>
      </c>
      <c r="H10" s="469"/>
      <c r="I10" s="469">
        <v>389</v>
      </c>
      <c r="J10" s="469">
        <v>389</v>
      </c>
      <c r="K10" s="469">
        <v>389</v>
      </c>
      <c r="L10" s="469">
        <v>381</v>
      </c>
      <c r="M10" s="469">
        <v>381</v>
      </c>
      <c r="N10" s="469">
        <v>381</v>
      </c>
      <c r="O10" s="469">
        <v>381</v>
      </c>
      <c r="P10" s="469">
        <v>381</v>
      </c>
      <c r="Q10" s="469">
        <v>381</v>
      </c>
      <c r="R10" s="469">
        <v>381</v>
      </c>
      <c r="S10" s="469">
        <v>381</v>
      </c>
      <c r="T10" s="469">
        <v>381</v>
      </c>
      <c r="U10" s="490">
        <v>1464</v>
      </c>
      <c r="W10" s="491"/>
      <c r="X10" s="491"/>
      <c r="Y10" s="491"/>
    </row>
    <row r="11" spans="1:25" s="260" customFormat="1" ht="13.5">
      <c r="A11" s="260">
        <v>1471</v>
      </c>
      <c r="B11" s="69" t="s">
        <v>1028</v>
      </c>
      <c r="C11" s="63" t="s">
        <v>544</v>
      </c>
      <c r="D11" s="64" t="s">
        <v>637</v>
      </c>
      <c r="E11" s="469">
        <v>27</v>
      </c>
      <c r="F11" s="467">
        <v>26</v>
      </c>
      <c r="G11" s="469">
        <v>24</v>
      </c>
      <c r="H11" s="469"/>
      <c r="I11" s="469">
        <v>26</v>
      </c>
      <c r="J11" s="469">
        <v>25</v>
      </c>
      <c r="K11" s="469">
        <v>25</v>
      </c>
      <c r="L11" s="469">
        <v>25</v>
      </c>
      <c r="M11" s="469">
        <v>25</v>
      </c>
      <c r="N11" s="469">
        <v>25</v>
      </c>
      <c r="O11" s="469">
        <v>25</v>
      </c>
      <c r="P11" s="469">
        <v>23</v>
      </c>
      <c r="Q11" s="469">
        <v>24</v>
      </c>
      <c r="R11" s="469">
        <v>25</v>
      </c>
      <c r="S11" s="469">
        <v>23</v>
      </c>
      <c r="T11" s="469">
        <v>23</v>
      </c>
      <c r="U11" s="490">
        <v>1471</v>
      </c>
      <c r="W11" s="491"/>
      <c r="X11" s="491"/>
      <c r="Y11" s="491"/>
    </row>
    <row r="12" spans="1:25" s="260" customFormat="1" ht="13.5">
      <c r="A12" s="260">
        <v>1472</v>
      </c>
      <c r="B12" s="69" t="s">
        <v>638</v>
      </c>
      <c r="C12" s="63" t="s">
        <v>544</v>
      </c>
      <c r="D12" s="64" t="s">
        <v>639</v>
      </c>
      <c r="E12" s="469">
        <v>128</v>
      </c>
      <c r="F12" s="467">
        <v>118</v>
      </c>
      <c r="G12" s="469">
        <v>128</v>
      </c>
      <c r="H12" s="469"/>
      <c r="I12" s="469">
        <v>129</v>
      </c>
      <c r="J12" s="469">
        <v>129</v>
      </c>
      <c r="K12" s="469">
        <v>117</v>
      </c>
      <c r="L12" s="469">
        <v>129</v>
      </c>
      <c r="M12" s="469">
        <v>129</v>
      </c>
      <c r="N12" s="469">
        <v>122</v>
      </c>
      <c r="O12" s="469">
        <v>129</v>
      </c>
      <c r="P12" s="469">
        <v>129</v>
      </c>
      <c r="Q12" s="469">
        <v>125</v>
      </c>
      <c r="R12" s="469">
        <v>133</v>
      </c>
      <c r="S12" s="469">
        <v>133</v>
      </c>
      <c r="T12" s="469">
        <v>133</v>
      </c>
      <c r="U12" s="490">
        <v>1472</v>
      </c>
      <c r="W12" s="491"/>
      <c r="X12" s="491"/>
      <c r="Y12" s="491"/>
    </row>
    <row r="13" spans="1:25" s="260" customFormat="1" ht="13.5">
      <c r="A13" s="260">
        <v>1473</v>
      </c>
      <c r="B13" s="69" t="s">
        <v>640</v>
      </c>
      <c r="C13" s="63" t="s">
        <v>611</v>
      </c>
      <c r="D13" s="64" t="s">
        <v>676</v>
      </c>
      <c r="E13" s="469">
        <v>143</v>
      </c>
      <c r="F13" s="467">
        <v>135</v>
      </c>
      <c r="G13" s="469">
        <v>143</v>
      </c>
      <c r="H13" s="469"/>
      <c r="I13" s="469">
        <v>155</v>
      </c>
      <c r="J13" s="469">
        <v>155</v>
      </c>
      <c r="K13" s="469">
        <v>128</v>
      </c>
      <c r="L13" s="469">
        <v>141</v>
      </c>
      <c r="M13" s="469">
        <v>132</v>
      </c>
      <c r="N13" s="469">
        <v>141</v>
      </c>
      <c r="O13" s="469">
        <v>155</v>
      </c>
      <c r="P13" s="469">
        <v>138</v>
      </c>
      <c r="Q13" s="469">
        <v>153</v>
      </c>
      <c r="R13" s="469">
        <v>122</v>
      </c>
      <c r="S13" s="469">
        <v>153</v>
      </c>
      <c r="T13" s="469">
        <v>145</v>
      </c>
      <c r="U13" s="490">
        <v>1473</v>
      </c>
      <c r="W13" s="491"/>
      <c r="X13" s="491"/>
      <c r="Y13" s="491"/>
    </row>
    <row r="14" spans="2:25" s="260" customFormat="1" ht="13.5">
      <c r="B14" s="69"/>
      <c r="C14" s="63"/>
      <c r="D14" s="64" t="s">
        <v>203</v>
      </c>
      <c r="E14" s="469"/>
      <c r="F14" s="467" t="s">
        <v>541</v>
      </c>
      <c r="G14" s="467"/>
      <c r="H14" s="467"/>
      <c r="I14" s="467"/>
      <c r="J14" s="467"/>
      <c r="K14" s="467"/>
      <c r="L14" s="467"/>
      <c r="M14" s="467"/>
      <c r="N14" s="467"/>
      <c r="O14" s="467"/>
      <c r="P14" s="467"/>
      <c r="Q14" s="467"/>
      <c r="R14" s="467"/>
      <c r="S14" s="467"/>
      <c r="T14" s="466"/>
      <c r="U14" s="490" t="s">
        <v>541</v>
      </c>
      <c r="W14" s="491"/>
      <c r="X14" s="491"/>
      <c r="Y14" s="491"/>
    </row>
    <row r="15" spans="1:25" s="260" customFormat="1" ht="13.5">
      <c r="A15" s="260">
        <v>1481</v>
      </c>
      <c r="B15" s="69" t="s">
        <v>641</v>
      </c>
      <c r="C15" s="63" t="s">
        <v>544</v>
      </c>
      <c r="D15" s="64" t="s">
        <v>642</v>
      </c>
      <c r="E15" s="469">
        <v>51</v>
      </c>
      <c r="F15" s="467">
        <v>45</v>
      </c>
      <c r="G15" s="469">
        <v>38</v>
      </c>
      <c r="H15" s="469"/>
      <c r="I15" s="469">
        <v>41</v>
      </c>
      <c r="J15" s="469">
        <v>39</v>
      </c>
      <c r="K15" s="469">
        <v>39</v>
      </c>
      <c r="L15" s="469">
        <v>39</v>
      </c>
      <c r="M15" s="469">
        <v>39</v>
      </c>
      <c r="N15" s="469">
        <v>39</v>
      </c>
      <c r="O15" s="469">
        <v>39</v>
      </c>
      <c r="P15" s="469">
        <v>39</v>
      </c>
      <c r="Q15" s="469">
        <v>39</v>
      </c>
      <c r="R15" s="469">
        <v>39</v>
      </c>
      <c r="S15" s="469">
        <v>39</v>
      </c>
      <c r="T15" s="469">
        <v>36</v>
      </c>
      <c r="U15" s="490">
        <v>1481</v>
      </c>
      <c r="W15" s="491"/>
      <c r="X15" s="491"/>
      <c r="Y15" s="491"/>
    </row>
    <row r="16" spans="1:25" s="260" customFormat="1" ht="13.5">
      <c r="A16" s="260">
        <v>1483</v>
      </c>
      <c r="B16" s="69" t="s">
        <v>643</v>
      </c>
      <c r="C16" s="63" t="s">
        <v>544</v>
      </c>
      <c r="D16" s="64" t="s">
        <v>644</v>
      </c>
      <c r="E16" s="469">
        <v>49</v>
      </c>
      <c r="F16" s="467">
        <v>52</v>
      </c>
      <c r="G16" s="469">
        <v>36</v>
      </c>
      <c r="H16" s="469"/>
      <c r="I16" s="469">
        <v>37</v>
      </c>
      <c r="J16" s="469">
        <v>36</v>
      </c>
      <c r="K16" s="469">
        <v>35</v>
      </c>
      <c r="L16" s="469">
        <v>34</v>
      </c>
      <c r="M16" s="469">
        <v>35</v>
      </c>
      <c r="N16" s="469">
        <v>35</v>
      </c>
      <c r="O16" s="469">
        <v>36</v>
      </c>
      <c r="P16" s="469">
        <v>36</v>
      </c>
      <c r="Q16" s="469">
        <v>34</v>
      </c>
      <c r="R16" s="469">
        <v>38</v>
      </c>
      <c r="S16" s="469">
        <v>39</v>
      </c>
      <c r="T16" s="469">
        <v>39</v>
      </c>
      <c r="U16" s="490">
        <v>1483</v>
      </c>
      <c r="W16" s="491"/>
      <c r="X16" s="491"/>
      <c r="Y16" s="491"/>
    </row>
    <row r="17" spans="1:25" s="260" customFormat="1" ht="13.5">
      <c r="A17" s="260">
        <v>1485</v>
      </c>
      <c r="B17" s="69" t="s">
        <v>645</v>
      </c>
      <c r="C17" s="63" t="s">
        <v>544</v>
      </c>
      <c r="D17" s="64" t="s">
        <v>565</v>
      </c>
      <c r="E17" s="469">
        <v>176</v>
      </c>
      <c r="F17" s="467">
        <v>176</v>
      </c>
      <c r="G17" s="469">
        <v>207</v>
      </c>
      <c r="H17" s="469"/>
      <c r="I17" s="469">
        <v>207</v>
      </c>
      <c r="J17" s="469">
        <v>207</v>
      </c>
      <c r="K17" s="469">
        <v>207</v>
      </c>
      <c r="L17" s="469">
        <v>207</v>
      </c>
      <c r="M17" s="469">
        <v>207</v>
      </c>
      <c r="N17" s="469">
        <v>207</v>
      </c>
      <c r="O17" s="469">
        <v>207</v>
      </c>
      <c r="P17" s="469">
        <v>202</v>
      </c>
      <c r="Q17" s="469">
        <v>207</v>
      </c>
      <c r="R17" s="469">
        <v>207</v>
      </c>
      <c r="S17" s="469">
        <v>207</v>
      </c>
      <c r="T17" s="469">
        <v>207</v>
      </c>
      <c r="U17" s="490">
        <v>1485</v>
      </c>
      <c r="W17" s="491"/>
      <c r="X17" s="491"/>
      <c r="Y17" s="491"/>
    </row>
    <row r="18" spans="1:25" s="260" customFormat="1" ht="13.5">
      <c r="A18" s="260">
        <v>1487</v>
      </c>
      <c r="B18" s="69" t="s">
        <v>1029</v>
      </c>
      <c r="C18" s="63" t="s">
        <v>544</v>
      </c>
      <c r="D18" s="64" t="s">
        <v>677</v>
      </c>
      <c r="E18" s="469">
        <v>92</v>
      </c>
      <c r="F18" s="467">
        <v>88</v>
      </c>
      <c r="G18" s="469">
        <v>90</v>
      </c>
      <c r="H18" s="469"/>
      <c r="I18" s="469">
        <v>98</v>
      </c>
      <c r="J18" s="469">
        <v>98</v>
      </c>
      <c r="K18" s="469">
        <v>90</v>
      </c>
      <c r="L18" s="469">
        <v>88</v>
      </c>
      <c r="M18" s="469">
        <v>90</v>
      </c>
      <c r="N18" s="469">
        <v>94</v>
      </c>
      <c r="O18" s="469">
        <v>90</v>
      </c>
      <c r="P18" s="469">
        <v>90</v>
      </c>
      <c r="Q18" s="469">
        <v>92</v>
      </c>
      <c r="R18" s="469">
        <v>89</v>
      </c>
      <c r="S18" s="469">
        <v>94</v>
      </c>
      <c r="T18" s="469">
        <v>76</v>
      </c>
      <c r="U18" s="490">
        <v>1487</v>
      </c>
      <c r="W18" s="491"/>
      <c r="X18" s="491"/>
      <c r="Y18" s="491"/>
    </row>
    <row r="19" spans="2:25" s="260" customFormat="1" ht="6" customHeight="1">
      <c r="B19" s="72"/>
      <c r="C19" s="70"/>
      <c r="D19" s="64"/>
      <c r="E19" s="469"/>
      <c r="F19" s="467" t="s">
        <v>541</v>
      </c>
      <c r="G19" s="467"/>
      <c r="H19" s="467"/>
      <c r="I19" s="467"/>
      <c r="J19" s="467"/>
      <c r="K19" s="467"/>
      <c r="L19" s="467"/>
      <c r="M19" s="467"/>
      <c r="N19" s="467"/>
      <c r="O19" s="467"/>
      <c r="P19" s="467"/>
      <c r="Q19" s="467"/>
      <c r="R19" s="467"/>
      <c r="S19" s="467"/>
      <c r="T19" s="466"/>
      <c r="U19" s="490" t="s">
        <v>541</v>
      </c>
      <c r="W19" s="491"/>
      <c r="X19" s="491"/>
      <c r="Y19" s="491"/>
    </row>
    <row r="20" spans="2:25" s="6" customFormat="1" ht="13.5">
      <c r="B20" s="483" t="s">
        <v>8</v>
      </c>
      <c r="C20" s="63"/>
      <c r="D20" s="485"/>
      <c r="E20" s="486"/>
      <c r="F20" s="489" t="s">
        <v>541</v>
      </c>
      <c r="G20" s="489"/>
      <c r="H20" s="489"/>
      <c r="I20" s="489"/>
      <c r="J20" s="489"/>
      <c r="K20" s="489"/>
      <c r="L20" s="489"/>
      <c r="M20" s="489"/>
      <c r="N20" s="489"/>
      <c r="O20" s="489"/>
      <c r="P20" s="489"/>
      <c r="Q20" s="489"/>
      <c r="R20" s="489"/>
      <c r="S20" s="489"/>
      <c r="T20" s="506"/>
      <c r="U20" s="461" t="s">
        <v>541</v>
      </c>
      <c r="W20" s="433"/>
      <c r="X20" s="433"/>
      <c r="Y20" s="433"/>
    </row>
    <row r="21" spans="1:25" s="260" customFormat="1" ht="13.5">
      <c r="A21" s="260">
        <v>1501</v>
      </c>
      <c r="B21" s="69" t="s">
        <v>1030</v>
      </c>
      <c r="C21" s="63" t="s">
        <v>582</v>
      </c>
      <c r="D21" s="64" t="s">
        <v>1031</v>
      </c>
      <c r="E21" s="471">
        <v>423</v>
      </c>
      <c r="F21" s="467">
        <v>457</v>
      </c>
      <c r="G21" s="469">
        <v>505</v>
      </c>
      <c r="H21" s="469"/>
      <c r="I21" s="469">
        <v>530</v>
      </c>
      <c r="J21" s="469">
        <v>535</v>
      </c>
      <c r="K21" s="469">
        <v>545</v>
      </c>
      <c r="L21" s="469" t="s">
        <v>534</v>
      </c>
      <c r="M21" s="469" t="s">
        <v>534</v>
      </c>
      <c r="N21" s="469" t="s">
        <v>534</v>
      </c>
      <c r="O21" s="469" t="s">
        <v>534</v>
      </c>
      <c r="P21" s="469">
        <v>537</v>
      </c>
      <c r="Q21" s="469">
        <v>550</v>
      </c>
      <c r="R21" s="469">
        <v>450</v>
      </c>
      <c r="S21" s="469">
        <v>431</v>
      </c>
      <c r="T21" s="469">
        <v>462</v>
      </c>
      <c r="U21" s="490">
        <v>1501</v>
      </c>
      <c r="W21" s="491"/>
      <c r="X21" s="491"/>
      <c r="Y21" s="491"/>
    </row>
    <row r="22" spans="1:25" s="260" customFormat="1" ht="13.5">
      <c r="A22" s="260">
        <v>1502</v>
      </c>
      <c r="B22" s="69" t="s">
        <v>1032</v>
      </c>
      <c r="C22" s="63" t="s">
        <v>582</v>
      </c>
      <c r="D22" s="64" t="s">
        <v>1033</v>
      </c>
      <c r="E22" s="471">
        <v>391</v>
      </c>
      <c r="F22" s="467">
        <v>456</v>
      </c>
      <c r="G22" s="469">
        <v>527</v>
      </c>
      <c r="H22" s="469"/>
      <c r="I22" s="469">
        <v>516</v>
      </c>
      <c r="J22" s="469">
        <v>577</v>
      </c>
      <c r="K22" s="469">
        <v>572</v>
      </c>
      <c r="L22" s="469">
        <v>540</v>
      </c>
      <c r="M22" s="469">
        <v>517</v>
      </c>
      <c r="N22" s="469">
        <v>532</v>
      </c>
      <c r="O22" s="469">
        <v>537</v>
      </c>
      <c r="P22" s="469" t="s">
        <v>534</v>
      </c>
      <c r="Q22" s="469" t="s">
        <v>534</v>
      </c>
      <c r="R22" s="469" t="s">
        <v>534</v>
      </c>
      <c r="S22" s="469">
        <v>492</v>
      </c>
      <c r="T22" s="469">
        <v>461</v>
      </c>
      <c r="U22" s="490">
        <v>1502</v>
      </c>
      <c r="W22" s="491"/>
      <c r="X22" s="491"/>
      <c r="Y22" s="491"/>
    </row>
    <row r="23" spans="1:25" s="260" customFormat="1" ht="13.5">
      <c r="A23" s="260">
        <v>1511</v>
      </c>
      <c r="B23" s="69" t="s">
        <v>646</v>
      </c>
      <c r="C23" s="63" t="s">
        <v>582</v>
      </c>
      <c r="D23" s="64" t="s">
        <v>647</v>
      </c>
      <c r="E23" s="471">
        <v>385</v>
      </c>
      <c r="F23" s="467">
        <v>414</v>
      </c>
      <c r="G23" s="469">
        <v>421</v>
      </c>
      <c r="H23" s="469"/>
      <c r="I23" s="469">
        <v>340</v>
      </c>
      <c r="J23" s="469">
        <v>363</v>
      </c>
      <c r="K23" s="469">
        <v>369</v>
      </c>
      <c r="L23" s="469" t="s">
        <v>534</v>
      </c>
      <c r="M23" s="469" t="s">
        <v>534</v>
      </c>
      <c r="N23" s="469" t="s">
        <v>534</v>
      </c>
      <c r="O23" s="469" t="s">
        <v>534</v>
      </c>
      <c r="P23" s="469" t="s">
        <v>534</v>
      </c>
      <c r="Q23" s="469">
        <v>872</v>
      </c>
      <c r="R23" s="469">
        <v>506</v>
      </c>
      <c r="S23" s="469">
        <v>260</v>
      </c>
      <c r="T23" s="469">
        <v>240</v>
      </c>
      <c r="U23" s="490">
        <v>1511</v>
      </c>
      <c r="W23" s="491"/>
      <c r="X23" s="491"/>
      <c r="Y23" s="491"/>
    </row>
    <row r="24" spans="1:25" s="260" customFormat="1" ht="13.5">
      <c r="A24" s="260">
        <v>1521</v>
      </c>
      <c r="B24" s="69" t="s">
        <v>648</v>
      </c>
      <c r="C24" s="63" t="s">
        <v>582</v>
      </c>
      <c r="D24" s="64" t="s">
        <v>678</v>
      </c>
      <c r="E24" s="471">
        <v>477</v>
      </c>
      <c r="F24" s="467">
        <v>581</v>
      </c>
      <c r="G24" s="469">
        <v>499</v>
      </c>
      <c r="H24" s="469"/>
      <c r="I24" s="469" t="s">
        <v>534</v>
      </c>
      <c r="J24" s="469" t="s">
        <v>534</v>
      </c>
      <c r="K24" s="469" t="s">
        <v>534</v>
      </c>
      <c r="L24" s="469" t="s">
        <v>534</v>
      </c>
      <c r="M24" s="469" t="s">
        <v>534</v>
      </c>
      <c r="N24" s="469" t="s">
        <v>534</v>
      </c>
      <c r="O24" s="469" t="s">
        <v>534</v>
      </c>
      <c r="P24" s="469">
        <v>613</v>
      </c>
      <c r="Q24" s="469">
        <v>451</v>
      </c>
      <c r="R24" s="469">
        <v>434</v>
      </c>
      <c r="S24" s="469" t="s">
        <v>534</v>
      </c>
      <c r="T24" s="469" t="s">
        <v>534</v>
      </c>
      <c r="U24" s="490">
        <v>1521</v>
      </c>
      <c r="W24" s="507"/>
      <c r="X24" s="507"/>
      <c r="Y24" s="507"/>
    </row>
    <row r="25" spans="1:25" s="260" customFormat="1" ht="13.5">
      <c r="A25" s="260">
        <v>1541</v>
      </c>
      <c r="B25" s="69" t="s">
        <v>679</v>
      </c>
      <c r="C25" s="63" t="s">
        <v>582</v>
      </c>
      <c r="D25" s="64" t="s">
        <v>1034</v>
      </c>
      <c r="E25" s="471">
        <v>472</v>
      </c>
      <c r="F25" s="467">
        <v>568</v>
      </c>
      <c r="G25" s="469">
        <v>427</v>
      </c>
      <c r="H25" s="469"/>
      <c r="I25" s="469" t="s">
        <v>534</v>
      </c>
      <c r="J25" s="469" t="s">
        <v>534</v>
      </c>
      <c r="K25" s="469" t="s">
        <v>534</v>
      </c>
      <c r="L25" s="469" t="s">
        <v>534</v>
      </c>
      <c r="M25" s="469" t="s">
        <v>534</v>
      </c>
      <c r="N25" s="469" t="s">
        <v>534</v>
      </c>
      <c r="O25" s="469" t="s">
        <v>534</v>
      </c>
      <c r="P25" s="469" t="s">
        <v>534</v>
      </c>
      <c r="Q25" s="469" t="s">
        <v>534</v>
      </c>
      <c r="R25" s="469">
        <v>511</v>
      </c>
      <c r="S25" s="469">
        <v>409</v>
      </c>
      <c r="T25" s="469">
        <v>359</v>
      </c>
      <c r="U25" s="490">
        <v>1541</v>
      </c>
      <c r="W25" s="507"/>
      <c r="X25" s="507"/>
      <c r="Y25" s="507"/>
    </row>
    <row r="26" spans="1:25" s="260" customFormat="1" ht="13.5">
      <c r="A26" s="260">
        <v>1551</v>
      </c>
      <c r="B26" s="69" t="s">
        <v>649</v>
      </c>
      <c r="C26" s="63" t="s">
        <v>582</v>
      </c>
      <c r="D26" s="64" t="s">
        <v>650</v>
      </c>
      <c r="E26" s="469">
        <v>728</v>
      </c>
      <c r="F26" s="467">
        <v>934</v>
      </c>
      <c r="G26" s="469">
        <v>658</v>
      </c>
      <c r="H26" s="469"/>
      <c r="I26" s="469" t="s">
        <v>534</v>
      </c>
      <c r="J26" s="469" t="s">
        <v>534</v>
      </c>
      <c r="K26" s="469" t="s">
        <v>534</v>
      </c>
      <c r="L26" s="469" t="s">
        <v>534</v>
      </c>
      <c r="M26" s="469" t="s">
        <v>534</v>
      </c>
      <c r="N26" s="469" t="s">
        <v>534</v>
      </c>
      <c r="O26" s="469">
        <v>704</v>
      </c>
      <c r="P26" s="469">
        <v>621</v>
      </c>
      <c r="Q26" s="469">
        <v>648</v>
      </c>
      <c r="R26" s="469" t="s">
        <v>534</v>
      </c>
      <c r="S26" s="469" t="s">
        <v>534</v>
      </c>
      <c r="T26" s="469" t="s">
        <v>534</v>
      </c>
      <c r="U26" s="490">
        <v>1551</v>
      </c>
      <c r="W26" s="491"/>
      <c r="X26" s="491"/>
      <c r="Y26" s="491"/>
    </row>
    <row r="27" spans="1:25" s="260" customFormat="1" ht="13.5">
      <c r="A27" s="260">
        <v>1561</v>
      </c>
      <c r="B27" s="69" t="s">
        <v>651</v>
      </c>
      <c r="C27" s="63" t="s">
        <v>582</v>
      </c>
      <c r="D27" s="64"/>
      <c r="E27" s="469">
        <v>323</v>
      </c>
      <c r="F27" s="467">
        <v>344</v>
      </c>
      <c r="G27" s="469">
        <v>413</v>
      </c>
      <c r="H27" s="469"/>
      <c r="I27" s="469" t="s">
        <v>534</v>
      </c>
      <c r="J27" s="469" t="s">
        <v>534</v>
      </c>
      <c r="K27" s="469" t="s">
        <v>534</v>
      </c>
      <c r="L27" s="469" t="s">
        <v>534</v>
      </c>
      <c r="M27" s="469">
        <v>634</v>
      </c>
      <c r="N27" s="469">
        <v>485</v>
      </c>
      <c r="O27" s="469">
        <v>278</v>
      </c>
      <c r="P27" s="469">
        <v>254</v>
      </c>
      <c r="Q27" s="469" t="s">
        <v>534</v>
      </c>
      <c r="R27" s="469" t="s">
        <v>534</v>
      </c>
      <c r="S27" s="469" t="s">
        <v>534</v>
      </c>
      <c r="T27" s="469" t="s">
        <v>534</v>
      </c>
      <c r="U27" s="490">
        <v>1561</v>
      </c>
      <c r="W27" s="491"/>
      <c r="X27" s="491"/>
      <c r="Y27" s="491"/>
    </row>
    <row r="28" spans="1:25" s="260" customFormat="1" ht="13.5">
      <c r="A28" s="260">
        <v>1563</v>
      </c>
      <c r="B28" s="69" t="s">
        <v>1035</v>
      </c>
      <c r="C28" s="63" t="s">
        <v>582</v>
      </c>
      <c r="D28" s="64" t="s">
        <v>1036</v>
      </c>
      <c r="E28" s="469">
        <v>481</v>
      </c>
      <c r="F28" s="467">
        <v>601</v>
      </c>
      <c r="G28" s="469">
        <v>566</v>
      </c>
      <c r="H28" s="469"/>
      <c r="I28" s="469" t="s">
        <v>534</v>
      </c>
      <c r="J28" s="469" t="s">
        <v>534</v>
      </c>
      <c r="K28" s="469" t="s">
        <v>534</v>
      </c>
      <c r="L28" s="469" t="s">
        <v>534</v>
      </c>
      <c r="M28" s="469">
        <v>677</v>
      </c>
      <c r="N28" s="469">
        <v>596</v>
      </c>
      <c r="O28" s="469">
        <v>469</v>
      </c>
      <c r="P28" s="469">
        <v>522</v>
      </c>
      <c r="Q28" s="469" t="s">
        <v>534</v>
      </c>
      <c r="R28" s="469" t="s">
        <v>534</v>
      </c>
      <c r="S28" s="469" t="s">
        <v>534</v>
      </c>
      <c r="T28" s="469" t="s">
        <v>534</v>
      </c>
      <c r="U28" s="490">
        <v>1563</v>
      </c>
      <c r="W28" s="491"/>
      <c r="X28" s="491"/>
      <c r="Y28" s="491"/>
    </row>
    <row r="29" spans="1:25" s="260" customFormat="1" ht="13.5">
      <c r="A29" s="260">
        <v>1571</v>
      </c>
      <c r="B29" s="69" t="s">
        <v>652</v>
      </c>
      <c r="C29" s="63" t="s">
        <v>544</v>
      </c>
      <c r="D29" s="64"/>
      <c r="E29" s="469">
        <v>136</v>
      </c>
      <c r="F29" s="467">
        <v>144</v>
      </c>
      <c r="G29" s="469">
        <v>135</v>
      </c>
      <c r="H29" s="469"/>
      <c r="I29" s="469">
        <v>136</v>
      </c>
      <c r="J29" s="469">
        <v>136</v>
      </c>
      <c r="K29" s="469">
        <v>133</v>
      </c>
      <c r="L29" s="469">
        <v>130</v>
      </c>
      <c r="M29" s="469">
        <v>115</v>
      </c>
      <c r="N29" s="469" t="s">
        <v>534</v>
      </c>
      <c r="O29" s="469" t="s">
        <v>534</v>
      </c>
      <c r="P29" s="469" t="s">
        <v>534</v>
      </c>
      <c r="Q29" s="469" t="s">
        <v>534</v>
      </c>
      <c r="R29" s="469" t="s">
        <v>534</v>
      </c>
      <c r="S29" s="469" t="s">
        <v>534</v>
      </c>
      <c r="T29" s="469">
        <v>162</v>
      </c>
      <c r="U29" s="490">
        <v>1571</v>
      </c>
      <c r="W29" s="491"/>
      <c r="X29" s="491"/>
      <c r="Y29" s="491"/>
    </row>
    <row r="30" spans="1:25" s="260" customFormat="1" ht="13.5">
      <c r="A30" s="260">
        <v>1581</v>
      </c>
      <c r="B30" s="69" t="s">
        <v>1037</v>
      </c>
      <c r="C30" s="63" t="s">
        <v>582</v>
      </c>
      <c r="D30" s="64"/>
      <c r="E30" s="469">
        <v>234</v>
      </c>
      <c r="F30" s="467">
        <v>206</v>
      </c>
      <c r="G30" s="469">
        <v>167</v>
      </c>
      <c r="H30" s="469"/>
      <c r="I30" s="469">
        <v>164</v>
      </c>
      <c r="J30" s="469">
        <v>165</v>
      </c>
      <c r="K30" s="469">
        <v>176</v>
      </c>
      <c r="L30" s="469">
        <v>196</v>
      </c>
      <c r="M30" s="469">
        <v>164</v>
      </c>
      <c r="N30" s="469">
        <v>186</v>
      </c>
      <c r="O30" s="469">
        <v>170</v>
      </c>
      <c r="P30" s="469">
        <v>158</v>
      </c>
      <c r="Q30" s="469">
        <v>168</v>
      </c>
      <c r="R30" s="469">
        <v>169</v>
      </c>
      <c r="S30" s="469">
        <v>159</v>
      </c>
      <c r="T30" s="469">
        <v>134</v>
      </c>
      <c r="U30" s="490">
        <v>1581</v>
      </c>
      <c r="W30" s="491"/>
      <c r="X30" s="491"/>
      <c r="Y30" s="491"/>
    </row>
    <row r="31" spans="2:25" s="260" customFormat="1" ht="6" customHeight="1">
      <c r="B31" s="72"/>
      <c r="C31" s="70"/>
      <c r="D31" s="64"/>
      <c r="E31" s="469"/>
      <c r="F31" s="467" t="s">
        <v>541</v>
      </c>
      <c r="G31" s="467"/>
      <c r="H31" s="467"/>
      <c r="I31" s="467"/>
      <c r="J31" s="467"/>
      <c r="K31" s="467"/>
      <c r="L31" s="467"/>
      <c r="M31" s="467"/>
      <c r="N31" s="467"/>
      <c r="O31" s="467"/>
      <c r="P31" s="467"/>
      <c r="Q31" s="467"/>
      <c r="R31" s="467"/>
      <c r="S31" s="467"/>
      <c r="T31" s="466"/>
      <c r="U31" s="490" t="s">
        <v>541</v>
      </c>
      <c r="W31" s="491"/>
      <c r="X31" s="491"/>
      <c r="Y31" s="491"/>
    </row>
    <row r="32" spans="2:25" s="6" customFormat="1" ht="13.5">
      <c r="B32" s="483" t="s">
        <v>9</v>
      </c>
      <c r="C32" s="63"/>
      <c r="D32" s="485"/>
      <c r="E32" s="486"/>
      <c r="F32" s="489" t="s">
        <v>541</v>
      </c>
      <c r="G32" s="489"/>
      <c r="H32" s="489"/>
      <c r="I32" s="489"/>
      <c r="J32" s="489"/>
      <c r="K32" s="489"/>
      <c r="L32" s="489"/>
      <c r="M32" s="489"/>
      <c r="N32" s="489"/>
      <c r="O32" s="489"/>
      <c r="P32" s="489"/>
      <c r="Q32" s="489"/>
      <c r="R32" s="489"/>
      <c r="S32" s="489"/>
      <c r="T32" s="506"/>
      <c r="U32" s="461" t="s">
        <v>541</v>
      </c>
      <c r="W32" s="433"/>
      <c r="X32" s="433"/>
      <c r="Y32" s="433"/>
    </row>
    <row r="33" spans="1:25" s="260" customFormat="1" ht="13.5">
      <c r="A33" s="260">
        <v>1601</v>
      </c>
      <c r="B33" s="69" t="s">
        <v>653</v>
      </c>
      <c r="C33" s="63" t="s">
        <v>575</v>
      </c>
      <c r="D33" s="64" t="s">
        <v>680</v>
      </c>
      <c r="E33" s="469">
        <v>422</v>
      </c>
      <c r="F33" s="467">
        <v>410</v>
      </c>
      <c r="G33" s="469">
        <v>431</v>
      </c>
      <c r="H33" s="469"/>
      <c r="I33" s="469">
        <v>458</v>
      </c>
      <c r="J33" s="469">
        <v>428</v>
      </c>
      <c r="K33" s="469">
        <v>428</v>
      </c>
      <c r="L33" s="469">
        <v>428</v>
      </c>
      <c r="M33" s="469">
        <v>428</v>
      </c>
      <c r="N33" s="469">
        <v>428</v>
      </c>
      <c r="O33" s="469">
        <v>428</v>
      </c>
      <c r="P33" s="469">
        <v>428</v>
      </c>
      <c r="Q33" s="469">
        <v>428</v>
      </c>
      <c r="R33" s="469">
        <v>428</v>
      </c>
      <c r="S33" s="469">
        <v>428</v>
      </c>
      <c r="T33" s="469">
        <v>428</v>
      </c>
      <c r="U33" s="490">
        <v>1601</v>
      </c>
      <c r="W33" s="491"/>
      <c r="X33" s="491"/>
      <c r="Y33" s="491"/>
    </row>
    <row r="34" spans="1:25" s="260" customFormat="1" ht="13.5">
      <c r="A34" s="260">
        <v>1602</v>
      </c>
      <c r="B34" s="69" t="s">
        <v>654</v>
      </c>
      <c r="C34" s="63" t="s">
        <v>579</v>
      </c>
      <c r="D34" s="64" t="s">
        <v>1038</v>
      </c>
      <c r="E34" s="469">
        <v>219</v>
      </c>
      <c r="F34" s="467">
        <v>235</v>
      </c>
      <c r="G34" s="469">
        <v>214</v>
      </c>
      <c r="H34" s="469"/>
      <c r="I34" s="469">
        <v>208</v>
      </c>
      <c r="J34" s="469">
        <v>208</v>
      </c>
      <c r="K34" s="469">
        <v>208</v>
      </c>
      <c r="L34" s="469">
        <v>208</v>
      </c>
      <c r="M34" s="469">
        <v>208</v>
      </c>
      <c r="N34" s="469">
        <v>280</v>
      </c>
      <c r="O34" s="469">
        <v>208</v>
      </c>
      <c r="P34" s="469">
        <v>208</v>
      </c>
      <c r="Q34" s="469">
        <v>208</v>
      </c>
      <c r="R34" s="469">
        <v>208</v>
      </c>
      <c r="S34" s="469">
        <v>208</v>
      </c>
      <c r="T34" s="469">
        <v>208</v>
      </c>
      <c r="U34" s="490">
        <v>1602</v>
      </c>
      <c r="W34" s="491"/>
      <c r="X34" s="491"/>
      <c r="Y34" s="491"/>
    </row>
    <row r="35" spans="2:25" s="260" customFormat="1" ht="13.5">
      <c r="B35" s="69"/>
      <c r="C35" s="63"/>
      <c r="D35" s="64" t="s">
        <v>681</v>
      </c>
      <c r="E35" s="469"/>
      <c r="F35" s="467" t="s">
        <v>541</v>
      </c>
      <c r="G35" s="467"/>
      <c r="H35" s="467"/>
      <c r="I35" s="469"/>
      <c r="J35" s="469"/>
      <c r="K35" s="469"/>
      <c r="L35" s="469"/>
      <c r="M35" s="469"/>
      <c r="N35" s="469"/>
      <c r="O35" s="469"/>
      <c r="P35" s="469"/>
      <c r="Q35" s="469"/>
      <c r="R35" s="469"/>
      <c r="S35" s="469"/>
      <c r="T35" s="469"/>
      <c r="U35" s="490" t="s">
        <v>541</v>
      </c>
      <c r="W35" s="491"/>
      <c r="X35" s="491"/>
      <c r="Y35" s="491"/>
    </row>
    <row r="36" spans="1:25" s="260" customFormat="1" ht="13.5">
      <c r="A36" s="260">
        <v>1621</v>
      </c>
      <c r="B36" s="69" t="s">
        <v>655</v>
      </c>
      <c r="C36" s="63" t="s">
        <v>575</v>
      </c>
      <c r="D36" s="64" t="s">
        <v>682</v>
      </c>
      <c r="E36" s="469">
        <v>302</v>
      </c>
      <c r="F36" s="467">
        <v>297</v>
      </c>
      <c r="G36" s="469">
        <v>299</v>
      </c>
      <c r="H36" s="469"/>
      <c r="I36" s="469">
        <v>300</v>
      </c>
      <c r="J36" s="469">
        <v>300</v>
      </c>
      <c r="K36" s="469">
        <v>300</v>
      </c>
      <c r="L36" s="469">
        <v>300</v>
      </c>
      <c r="M36" s="469">
        <v>300</v>
      </c>
      <c r="N36" s="469">
        <v>300</v>
      </c>
      <c r="O36" s="469">
        <v>298</v>
      </c>
      <c r="P36" s="469">
        <v>298</v>
      </c>
      <c r="Q36" s="469">
        <v>298</v>
      </c>
      <c r="R36" s="469">
        <v>298</v>
      </c>
      <c r="S36" s="469">
        <v>298</v>
      </c>
      <c r="T36" s="469">
        <v>298</v>
      </c>
      <c r="U36" s="490">
        <v>1621</v>
      </c>
      <c r="W36" s="491"/>
      <c r="X36" s="491"/>
      <c r="Y36" s="491"/>
    </row>
    <row r="37" spans="2:25" s="260" customFormat="1" ht="13.5">
      <c r="B37" s="69"/>
      <c r="C37" s="63"/>
      <c r="D37" s="64" t="s">
        <v>683</v>
      </c>
      <c r="E37" s="469"/>
      <c r="F37" s="467" t="s">
        <v>541</v>
      </c>
      <c r="G37" s="467"/>
      <c r="H37" s="467"/>
      <c r="I37" s="469"/>
      <c r="J37" s="469"/>
      <c r="K37" s="469"/>
      <c r="L37" s="469"/>
      <c r="M37" s="469"/>
      <c r="N37" s="469"/>
      <c r="O37" s="469"/>
      <c r="P37" s="469"/>
      <c r="Q37" s="469"/>
      <c r="R37" s="469"/>
      <c r="S37" s="469"/>
      <c r="T37" s="469"/>
      <c r="U37" s="490" t="s">
        <v>541</v>
      </c>
      <c r="W37" s="491"/>
      <c r="X37" s="491"/>
      <c r="Y37" s="491"/>
    </row>
    <row r="38" spans="1:25" s="260" customFormat="1" ht="13.5">
      <c r="A38" s="260">
        <v>1631</v>
      </c>
      <c r="B38" s="69" t="s">
        <v>656</v>
      </c>
      <c r="C38" s="63" t="s">
        <v>657</v>
      </c>
      <c r="D38" s="64" t="s">
        <v>1039</v>
      </c>
      <c r="E38" s="469">
        <v>306</v>
      </c>
      <c r="F38" s="467">
        <v>262</v>
      </c>
      <c r="G38" s="469">
        <v>198</v>
      </c>
      <c r="H38" s="469"/>
      <c r="I38" s="469">
        <v>198</v>
      </c>
      <c r="J38" s="469">
        <v>198</v>
      </c>
      <c r="K38" s="469">
        <v>198</v>
      </c>
      <c r="L38" s="469">
        <v>200</v>
      </c>
      <c r="M38" s="469">
        <v>200</v>
      </c>
      <c r="N38" s="469">
        <v>198</v>
      </c>
      <c r="O38" s="469">
        <v>198</v>
      </c>
      <c r="P38" s="469">
        <v>198</v>
      </c>
      <c r="Q38" s="469">
        <v>198</v>
      </c>
      <c r="R38" s="469">
        <v>198</v>
      </c>
      <c r="S38" s="469">
        <v>198</v>
      </c>
      <c r="T38" s="469">
        <v>198</v>
      </c>
      <c r="U38" s="490">
        <v>1631</v>
      </c>
      <c r="W38" s="491"/>
      <c r="X38" s="491"/>
      <c r="Y38" s="491"/>
    </row>
    <row r="39" spans="1:25" s="260" customFormat="1" ht="13.5">
      <c r="A39" s="260">
        <v>1632</v>
      </c>
      <c r="B39" s="69" t="s">
        <v>658</v>
      </c>
      <c r="C39" s="63" t="s">
        <v>657</v>
      </c>
      <c r="D39" s="64" t="s">
        <v>659</v>
      </c>
      <c r="E39" s="469">
        <v>191</v>
      </c>
      <c r="F39" s="467">
        <v>195</v>
      </c>
      <c r="G39" s="469">
        <v>173</v>
      </c>
      <c r="H39" s="469"/>
      <c r="I39" s="469">
        <v>174</v>
      </c>
      <c r="J39" s="469">
        <v>174</v>
      </c>
      <c r="K39" s="469">
        <v>176</v>
      </c>
      <c r="L39" s="469">
        <v>174</v>
      </c>
      <c r="M39" s="469">
        <v>174</v>
      </c>
      <c r="N39" s="469">
        <v>174</v>
      </c>
      <c r="O39" s="469">
        <v>174</v>
      </c>
      <c r="P39" s="469">
        <v>174</v>
      </c>
      <c r="Q39" s="469">
        <v>174</v>
      </c>
      <c r="R39" s="469">
        <v>174</v>
      </c>
      <c r="S39" s="469">
        <v>174</v>
      </c>
      <c r="T39" s="469">
        <v>169</v>
      </c>
      <c r="U39" s="490">
        <v>1632</v>
      </c>
      <c r="W39" s="491"/>
      <c r="X39" s="491"/>
      <c r="Y39" s="491"/>
    </row>
    <row r="40" spans="1:25" s="260" customFormat="1" ht="13.5">
      <c r="A40" s="260">
        <v>1641</v>
      </c>
      <c r="B40" s="69" t="s">
        <v>660</v>
      </c>
      <c r="C40" s="63" t="s">
        <v>575</v>
      </c>
      <c r="D40" s="64" t="s">
        <v>684</v>
      </c>
      <c r="E40" s="469">
        <v>291</v>
      </c>
      <c r="F40" s="467">
        <v>243</v>
      </c>
      <c r="G40" s="469">
        <v>198</v>
      </c>
      <c r="H40" s="469"/>
      <c r="I40" s="469">
        <v>198</v>
      </c>
      <c r="J40" s="469">
        <v>198</v>
      </c>
      <c r="K40" s="469">
        <v>198</v>
      </c>
      <c r="L40" s="469">
        <v>198</v>
      </c>
      <c r="M40" s="469">
        <v>198</v>
      </c>
      <c r="N40" s="469">
        <v>198</v>
      </c>
      <c r="O40" s="469">
        <v>198</v>
      </c>
      <c r="P40" s="469">
        <v>198</v>
      </c>
      <c r="Q40" s="469">
        <v>198</v>
      </c>
      <c r="R40" s="469">
        <v>198</v>
      </c>
      <c r="S40" s="469">
        <v>198</v>
      </c>
      <c r="T40" s="469">
        <v>198</v>
      </c>
      <c r="U40" s="490">
        <v>1641</v>
      </c>
      <c r="W40" s="491"/>
      <c r="X40" s="491"/>
      <c r="Y40" s="491"/>
    </row>
    <row r="41" spans="2:25" s="260" customFormat="1" ht="13.5">
      <c r="B41" s="69"/>
      <c r="C41" s="63"/>
      <c r="D41" s="64" t="s">
        <v>685</v>
      </c>
      <c r="E41" s="469"/>
      <c r="F41" s="467" t="s">
        <v>541</v>
      </c>
      <c r="G41" s="467"/>
      <c r="H41" s="467"/>
      <c r="I41" s="469"/>
      <c r="J41" s="469"/>
      <c r="K41" s="469"/>
      <c r="L41" s="469"/>
      <c r="M41" s="469"/>
      <c r="N41" s="469"/>
      <c r="O41" s="469"/>
      <c r="P41" s="469"/>
      <c r="Q41" s="469"/>
      <c r="R41" s="469"/>
      <c r="S41" s="469"/>
      <c r="T41" s="469"/>
      <c r="U41" s="490" t="s">
        <v>541</v>
      </c>
      <c r="W41" s="491"/>
      <c r="X41" s="491"/>
      <c r="Y41" s="491"/>
    </row>
    <row r="42" spans="1:25" s="260" customFormat="1" ht="13.5">
      <c r="A42" s="260">
        <v>1652</v>
      </c>
      <c r="B42" s="69" t="s">
        <v>661</v>
      </c>
      <c r="C42" s="63" t="s">
        <v>579</v>
      </c>
      <c r="D42" s="64" t="s">
        <v>686</v>
      </c>
      <c r="E42" s="469">
        <v>236</v>
      </c>
      <c r="F42" s="467">
        <v>208</v>
      </c>
      <c r="G42" s="469">
        <v>217</v>
      </c>
      <c r="H42" s="469"/>
      <c r="I42" s="469">
        <v>219</v>
      </c>
      <c r="J42" s="469">
        <v>219</v>
      </c>
      <c r="K42" s="469">
        <v>219</v>
      </c>
      <c r="L42" s="469">
        <v>219</v>
      </c>
      <c r="M42" s="469">
        <v>219</v>
      </c>
      <c r="N42" s="469">
        <v>219</v>
      </c>
      <c r="O42" s="469">
        <v>219</v>
      </c>
      <c r="P42" s="469">
        <v>198</v>
      </c>
      <c r="Q42" s="469">
        <v>219</v>
      </c>
      <c r="R42" s="469">
        <v>219</v>
      </c>
      <c r="S42" s="469">
        <v>219</v>
      </c>
      <c r="T42" s="469">
        <v>219</v>
      </c>
      <c r="U42" s="490">
        <v>1652</v>
      </c>
      <c r="W42" s="491"/>
      <c r="X42" s="491"/>
      <c r="Y42" s="491"/>
    </row>
    <row r="43" spans="1:25" s="260" customFormat="1" ht="13.5">
      <c r="A43" s="260">
        <v>1654</v>
      </c>
      <c r="B43" s="69" t="s">
        <v>687</v>
      </c>
      <c r="C43" s="63" t="s">
        <v>579</v>
      </c>
      <c r="D43" s="64" t="s">
        <v>688</v>
      </c>
      <c r="E43" s="469">
        <v>385</v>
      </c>
      <c r="F43" s="467">
        <v>393</v>
      </c>
      <c r="G43" s="469">
        <v>391</v>
      </c>
      <c r="H43" s="469"/>
      <c r="I43" s="469">
        <v>391</v>
      </c>
      <c r="J43" s="469">
        <v>391</v>
      </c>
      <c r="K43" s="469">
        <v>391</v>
      </c>
      <c r="L43" s="469">
        <v>391</v>
      </c>
      <c r="M43" s="469">
        <v>391</v>
      </c>
      <c r="N43" s="469">
        <v>391</v>
      </c>
      <c r="O43" s="469">
        <v>391</v>
      </c>
      <c r="P43" s="469">
        <v>391</v>
      </c>
      <c r="Q43" s="469">
        <v>391</v>
      </c>
      <c r="R43" s="469">
        <v>391</v>
      </c>
      <c r="S43" s="469">
        <v>391</v>
      </c>
      <c r="T43" s="469">
        <v>391</v>
      </c>
      <c r="U43" s="490">
        <v>1654</v>
      </c>
      <c r="W43" s="491"/>
      <c r="X43" s="491"/>
      <c r="Y43" s="491"/>
    </row>
    <row r="44" spans="2:25" s="260" customFormat="1" ht="6" customHeight="1">
      <c r="B44" s="72"/>
      <c r="C44" s="70"/>
      <c r="D44" s="71"/>
      <c r="E44" s="469"/>
      <c r="F44" s="467" t="s">
        <v>541</v>
      </c>
      <c r="G44" s="467"/>
      <c r="H44" s="467"/>
      <c r="I44" s="467"/>
      <c r="J44" s="467"/>
      <c r="K44" s="467"/>
      <c r="L44" s="467"/>
      <c r="M44" s="467"/>
      <c r="N44" s="467"/>
      <c r="O44" s="467"/>
      <c r="P44" s="467"/>
      <c r="Q44" s="467"/>
      <c r="R44" s="467"/>
      <c r="S44" s="467"/>
      <c r="T44" s="466"/>
      <c r="U44" s="490" t="s">
        <v>541</v>
      </c>
      <c r="W44" s="491"/>
      <c r="X44" s="491"/>
      <c r="Y44" s="491"/>
    </row>
    <row r="45" spans="2:25" s="6" customFormat="1" ht="13.5">
      <c r="B45" s="483" t="s">
        <v>10</v>
      </c>
      <c r="C45" s="63"/>
      <c r="D45" s="485"/>
      <c r="E45" s="486"/>
      <c r="F45" s="489" t="s">
        <v>541</v>
      </c>
      <c r="G45" s="489"/>
      <c r="H45" s="489"/>
      <c r="I45" s="489"/>
      <c r="J45" s="489"/>
      <c r="K45" s="489"/>
      <c r="L45" s="489"/>
      <c r="M45" s="489"/>
      <c r="N45" s="489"/>
      <c r="O45" s="489"/>
      <c r="P45" s="489"/>
      <c r="Q45" s="489"/>
      <c r="R45" s="489"/>
      <c r="S45" s="489"/>
      <c r="T45" s="506"/>
      <c r="U45" s="461" t="s">
        <v>541</v>
      </c>
      <c r="W45" s="513"/>
      <c r="X45" s="433"/>
      <c r="Y45" s="433"/>
    </row>
    <row r="46" spans="1:25" s="260" customFormat="1" ht="13.5">
      <c r="A46" s="260">
        <v>1711</v>
      </c>
      <c r="B46" s="69" t="s">
        <v>662</v>
      </c>
      <c r="C46" s="63" t="s">
        <v>544</v>
      </c>
      <c r="D46" s="64" t="s">
        <v>663</v>
      </c>
      <c r="E46" s="469">
        <v>191</v>
      </c>
      <c r="F46" s="467">
        <v>191</v>
      </c>
      <c r="G46" s="469">
        <v>191</v>
      </c>
      <c r="H46" s="469"/>
      <c r="I46" s="469">
        <v>191</v>
      </c>
      <c r="J46" s="469">
        <v>191</v>
      </c>
      <c r="K46" s="469">
        <v>191</v>
      </c>
      <c r="L46" s="469">
        <v>191</v>
      </c>
      <c r="M46" s="469">
        <v>191</v>
      </c>
      <c r="N46" s="469">
        <v>191</v>
      </c>
      <c r="O46" s="469">
        <v>191</v>
      </c>
      <c r="P46" s="469">
        <v>191</v>
      </c>
      <c r="Q46" s="469">
        <v>191</v>
      </c>
      <c r="R46" s="469">
        <v>191</v>
      </c>
      <c r="S46" s="469">
        <v>191</v>
      </c>
      <c r="T46" s="469">
        <v>193</v>
      </c>
      <c r="U46" s="490">
        <v>1711</v>
      </c>
      <c r="W46" s="491"/>
      <c r="X46" s="491"/>
      <c r="Y46" s="491"/>
    </row>
    <row r="47" spans="1:25" s="292" customFormat="1" ht="13.5">
      <c r="A47" s="260">
        <v>1713</v>
      </c>
      <c r="B47" s="277" t="s">
        <v>664</v>
      </c>
      <c r="C47" s="278" t="s">
        <v>544</v>
      </c>
      <c r="D47" s="279" t="s">
        <v>1040</v>
      </c>
      <c r="E47" s="469">
        <v>167</v>
      </c>
      <c r="F47" s="467">
        <v>146</v>
      </c>
      <c r="G47" s="508">
        <v>163</v>
      </c>
      <c r="H47" s="469"/>
      <c r="I47" s="469">
        <v>150</v>
      </c>
      <c r="J47" s="508" t="s">
        <v>671</v>
      </c>
      <c r="K47" s="508">
        <v>164</v>
      </c>
      <c r="L47" s="508">
        <v>164</v>
      </c>
      <c r="M47" s="508">
        <v>161</v>
      </c>
      <c r="N47" s="508">
        <v>161</v>
      </c>
      <c r="O47" s="508">
        <v>161</v>
      </c>
      <c r="P47" s="508">
        <v>161</v>
      </c>
      <c r="Q47" s="508">
        <v>161</v>
      </c>
      <c r="R47" s="508">
        <v>161</v>
      </c>
      <c r="S47" s="508">
        <v>161</v>
      </c>
      <c r="T47" s="508">
        <v>179</v>
      </c>
      <c r="U47" s="509">
        <v>1713</v>
      </c>
      <c r="W47" s="510"/>
      <c r="X47" s="510"/>
      <c r="Y47" s="510"/>
    </row>
    <row r="48" spans="1:25" s="498" customFormat="1" ht="13.5">
      <c r="A48" s="260"/>
      <c r="B48" s="69"/>
      <c r="C48" s="63"/>
      <c r="D48" s="88" t="s">
        <v>988</v>
      </c>
      <c r="E48" s="469"/>
      <c r="F48" s="467"/>
      <c r="G48" s="467"/>
      <c r="H48" s="467"/>
      <c r="I48" s="468"/>
      <c r="J48" s="468"/>
      <c r="K48" s="468"/>
      <c r="L48" s="468"/>
      <c r="M48" s="468"/>
      <c r="N48" s="468"/>
      <c r="O48" s="468"/>
      <c r="P48" s="468"/>
      <c r="Q48" s="468"/>
      <c r="R48" s="468"/>
      <c r="S48" s="468"/>
      <c r="T48" s="478"/>
      <c r="U48" s="496"/>
      <c r="W48" s="497"/>
      <c r="X48" s="497"/>
      <c r="Y48" s="497"/>
    </row>
    <row r="49" spans="1:25" s="260" customFormat="1" ht="13.5">
      <c r="A49" s="498">
        <v>1761</v>
      </c>
      <c r="B49" s="69" t="s">
        <v>1041</v>
      </c>
      <c r="C49" s="63" t="s">
        <v>689</v>
      </c>
      <c r="D49" s="88" t="s">
        <v>690</v>
      </c>
      <c r="E49" s="469">
        <v>91</v>
      </c>
      <c r="F49" s="467">
        <v>91</v>
      </c>
      <c r="G49" s="469">
        <v>92</v>
      </c>
      <c r="H49" s="469"/>
      <c r="I49" s="469">
        <v>92</v>
      </c>
      <c r="J49" s="469">
        <v>92</v>
      </c>
      <c r="K49" s="469">
        <v>92</v>
      </c>
      <c r="L49" s="469">
        <v>92</v>
      </c>
      <c r="M49" s="469">
        <v>92</v>
      </c>
      <c r="N49" s="469">
        <v>92</v>
      </c>
      <c r="O49" s="469">
        <v>92</v>
      </c>
      <c r="P49" s="469">
        <v>92</v>
      </c>
      <c r="Q49" s="469">
        <v>92</v>
      </c>
      <c r="R49" s="469">
        <v>92</v>
      </c>
      <c r="S49" s="469">
        <v>92</v>
      </c>
      <c r="T49" s="469">
        <v>92</v>
      </c>
      <c r="U49" s="490">
        <v>1761</v>
      </c>
      <c r="W49" s="491"/>
      <c r="X49" s="491"/>
      <c r="Y49" s="491"/>
    </row>
    <row r="50" spans="1:25" s="260" customFormat="1" ht="13.5">
      <c r="A50" s="260">
        <v>1782</v>
      </c>
      <c r="B50" s="69" t="s">
        <v>1042</v>
      </c>
      <c r="C50" s="63" t="s">
        <v>691</v>
      </c>
      <c r="D50" s="88" t="s">
        <v>1043</v>
      </c>
      <c r="E50" s="469">
        <v>246</v>
      </c>
      <c r="F50" s="467">
        <v>244</v>
      </c>
      <c r="G50" s="469">
        <v>227</v>
      </c>
      <c r="H50" s="469"/>
      <c r="I50" s="469">
        <v>236</v>
      </c>
      <c r="J50" s="469">
        <v>236</v>
      </c>
      <c r="K50" s="469">
        <v>236</v>
      </c>
      <c r="L50" s="469">
        <v>236</v>
      </c>
      <c r="M50" s="469">
        <v>236</v>
      </c>
      <c r="N50" s="469">
        <v>236</v>
      </c>
      <c r="O50" s="469">
        <v>236</v>
      </c>
      <c r="P50" s="469">
        <v>227</v>
      </c>
      <c r="Q50" s="469">
        <v>227</v>
      </c>
      <c r="R50" s="469">
        <v>208</v>
      </c>
      <c r="S50" s="469">
        <v>198</v>
      </c>
      <c r="T50" s="469">
        <v>214</v>
      </c>
      <c r="U50" s="490">
        <v>1782</v>
      </c>
      <c r="W50" s="491"/>
      <c r="X50" s="491"/>
      <c r="Y50" s="491"/>
    </row>
    <row r="51" spans="2:25" s="260" customFormat="1" ht="6" customHeight="1">
      <c r="B51" s="72"/>
      <c r="C51" s="70"/>
      <c r="D51" s="88"/>
      <c r="E51" s="469"/>
      <c r="F51" s="467" t="s">
        <v>541</v>
      </c>
      <c r="G51" s="467"/>
      <c r="H51" s="467"/>
      <c r="I51" s="467"/>
      <c r="J51" s="467"/>
      <c r="K51" s="467"/>
      <c r="L51" s="467"/>
      <c r="M51" s="467"/>
      <c r="N51" s="467"/>
      <c r="O51" s="467"/>
      <c r="P51" s="467"/>
      <c r="Q51" s="467"/>
      <c r="R51" s="467"/>
      <c r="S51" s="467"/>
      <c r="T51" s="466"/>
      <c r="U51" s="490" t="s">
        <v>541</v>
      </c>
      <c r="W51" s="491"/>
      <c r="X51" s="491"/>
      <c r="Y51" s="491"/>
    </row>
    <row r="52" spans="2:25" s="6" customFormat="1" ht="13.5">
      <c r="B52" s="483" t="s">
        <v>11</v>
      </c>
      <c r="C52" s="63"/>
      <c r="D52" s="514"/>
      <c r="E52" s="486"/>
      <c r="F52" s="489" t="s">
        <v>541</v>
      </c>
      <c r="G52" s="489"/>
      <c r="H52" s="489"/>
      <c r="I52" s="489"/>
      <c r="J52" s="489"/>
      <c r="K52" s="489"/>
      <c r="L52" s="489"/>
      <c r="M52" s="489"/>
      <c r="N52" s="489"/>
      <c r="O52" s="489"/>
      <c r="P52" s="489"/>
      <c r="Q52" s="489"/>
      <c r="R52" s="489"/>
      <c r="S52" s="489"/>
      <c r="T52" s="506"/>
      <c r="U52" s="461" t="s">
        <v>541</v>
      </c>
      <c r="W52" s="433"/>
      <c r="X52" s="433"/>
      <c r="Y52" s="433"/>
    </row>
    <row r="53" spans="1:25" s="260" customFormat="1" ht="13.5">
      <c r="A53" s="260">
        <v>1791</v>
      </c>
      <c r="B53" s="69" t="s">
        <v>665</v>
      </c>
      <c r="C53" s="63" t="s">
        <v>666</v>
      </c>
      <c r="D53" s="64" t="s">
        <v>1044</v>
      </c>
      <c r="E53" s="469">
        <v>469</v>
      </c>
      <c r="F53" s="467">
        <v>477</v>
      </c>
      <c r="G53" s="469">
        <v>475</v>
      </c>
      <c r="H53" s="469"/>
      <c r="I53" s="469">
        <v>467</v>
      </c>
      <c r="J53" s="469">
        <v>467</v>
      </c>
      <c r="K53" s="469">
        <v>467</v>
      </c>
      <c r="L53" s="469">
        <v>467</v>
      </c>
      <c r="M53" s="469">
        <v>476</v>
      </c>
      <c r="N53" s="469">
        <v>476</v>
      </c>
      <c r="O53" s="469">
        <v>476</v>
      </c>
      <c r="P53" s="469">
        <v>476</v>
      </c>
      <c r="Q53" s="469">
        <v>476</v>
      </c>
      <c r="R53" s="469">
        <v>476</v>
      </c>
      <c r="S53" s="469">
        <v>476</v>
      </c>
      <c r="T53" s="469">
        <v>496</v>
      </c>
      <c r="U53" s="490">
        <v>1791</v>
      </c>
      <c r="W53" s="491"/>
      <c r="X53" s="491"/>
      <c r="Y53" s="491"/>
    </row>
    <row r="54" spans="1:25" s="260" customFormat="1" ht="13.5">
      <c r="A54" s="260">
        <v>1792</v>
      </c>
      <c r="B54" s="69" t="s">
        <v>1045</v>
      </c>
      <c r="C54" s="63" t="s">
        <v>544</v>
      </c>
      <c r="D54" s="64" t="s">
        <v>1046</v>
      </c>
      <c r="E54" s="469">
        <v>149</v>
      </c>
      <c r="F54" s="467">
        <v>131</v>
      </c>
      <c r="G54" s="469">
        <v>154</v>
      </c>
      <c r="H54" s="469"/>
      <c r="I54" s="469">
        <v>157</v>
      </c>
      <c r="J54" s="469">
        <v>157</v>
      </c>
      <c r="K54" s="469">
        <v>157</v>
      </c>
      <c r="L54" s="469">
        <v>157</v>
      </c>
      <c r="M54" s="469">
        <v>152</v>
      </c>
      <c r="N54" s="469">
        <v>152</v>
      </c>
      <c r="O54" s="469">
        <v>152</v>
      </c>
      <c r="P54" s="469">
        <v>152</v>
      </c>
      <c r="Q54" s="469">
        <v>152</v>
      </c>
      <c r="R54" s="469">
        <v>152</v>
      </c>
      <c r="S54" s="469">
        <v>152</v>
      </c>
      <c r="T54" s="469">
        <v>152</v>
      </c>
      <c r="U54" s="490">
        <v>1792</v>
      </c>
      <c r="W54" s="491"/>
      <c r="X54" s="491"/>
      <c r="Y54" s="491"/>
    </row>
    <row r="55" spans="1:25" s="260" customFormat="1" ht="13.5">
      <c r="A55" s="260">
        <v>1811</v>
      </c>
      <c r="B55" s="69" t="s">
        <v>667</v>
      </c>
      <c r="C55" s="63" t="s">
        <v>544</v>
      </c>
      <c r="D55" s="64" t="s">
        <v>156</v>
      </c>
      <c r="E55" s="469">
        <v>138</v>
      </c>
      <c r="F55" s="467">
        <v>148</v>
      </c>
      <c r="G55" s="469">
        <v>145</v>
      </c>
      <c r="H55" s="469"/>
      <c r="I55" s="469">
        <v>144</v>
      </c>
      <c r="J55" s="469">
        <v>145</v>
      </c>
      <c r="K55" s="469">
        <v>145</v>
      </c>
      <c r="L55" s="469">
        <v>145</v>
      </c>
      <c r="M55" s="469">
        <v>145</v>
      </c>
      <c r="N55" s="469">
        <v>145</v>
      </c>
      <c r="O55" s="469">
        <v>145</v>
      </c>
      <c r="P55" s="469">
        <v>145</v>
      </c>
      <c r="Q55" s="469">
        <v>145</v>
      </c>
      <c r="R55" s="469">
        <v>145</v>
      </c>
      <c r="S55" s="469">
        <v>145</v>
      </c>
      <c r="T55" s="469">
        <v>145</v>
      </c>
      <c r="U55" s="490">
        <v>1811</v>
      </c>
      <c r="W55" s="491"/>
      <c r="X55" s="491"/>
      <c r="Y55" s="491"/>
    </row>
    <row r="56" spans="1:25" s="260" customFormat="1" ht="13.5">
      <c r="A56" s="260">
        <v>1821</v>
      </c>
      <c r="B56" s="69" t="s">
        <v>668</v>
      </c>
      <c r="C56" s="63" t="s">
        <v>544</v>
      </c>
      <c r="D56" s="64" t="s">
        <v>565</v>
      </c>
      <c r="E56" s="469">
        <v>96</v>
      </c>
      <c r="F56" s="467">
        <v>97</v>
      </c>
      <c r="G56" s="469">
        <v>89</v>
      </c>
      <c r="H56" s="469"/>
      <c r="I56" s="469">
        <v>89</v>
      </c>
      <c r="J56" s="469">
        <v>89</v>
      </c>
      <c r="K56" s="469">
        <v>89</v>
      </c>
      <c r="L56" s="469">
        <v>89</v>
      </c>
      <c r="M56" s="469">
        <v>89</v>
      </c>
      <c r="N56" s="469">
        <v>89</v>
      </c>
      <c r="O56" s="469">
        <v>89</v>
      </c>
      <c r="P56" s="469">
        <v>89</v>
      </c>
      <c r="Q56" s="469">
        <v>89</v>
      </c>
      <c r="R56" s="469">
        <v>89</v>
      </c>
      <c r="S56" s="469">
        <v>89</v>
      </c>
      <c r="T56" s="469">
        <v>89</v>
      </c>
      <c r="U56" s="490">
        <v>1821</v>
      </c>
      <c r="W56" s="491"/>
      <c r="X56" s="491"/>
      <c r="Y56" s="491"/>
    </row>
    <row r="57" spans="2:25" s="260" customFormat="1" ht="6" customHeight="1">
      <c r="B57" s="72"/>
      <c r="C57" s="70"/>
      <c r="D57" s="64"/>
      <c r="E57" s="469"/>
      <c r="F57" s="467" t="s">
        <v>541</v>
      </c>
      <c r="G57" s="467"/>
      <c r="H57" s="467"/>
      <c r="I57" s="467"/>
      <c r="J57" s="467"/>
      <c r="K57" s="467"/>
      <c r="L57" s="467"/>
      <c r="M57" s="467"/>
      <c r="N57" s="467"/>
      <c r="O57" s="467"/>
      <c r="P57" s="467"/>
      <c r="Q57" s="467"/>
      <c r="R57" s="467"/>
      <c r="S57" s="467"/>
      <c r="T57" s="466"/>
      <c r="U57" s="490" t="s">
        <v>541</v>
      </c>
      <c r="W57" s="491"/>
      <c r="X57" s="491"/>
      <c r="Y57" s="491"/>
    </row>
    <row r="58" spans="2:25" s="6" customFormat="1" ht="13.5">
      <c r="B58" s="483" t="s">
        <v>12</v>
      </c>
      <c r="C58" s="63"/>
      <c r="D58" s="485"/>
      <c r="E58" s="486"/>
      <c r="F58" s="489" t="s">
        <v>541</v>
      </c>
      <c r="G58" s="489"/>
      <c r="H58" s="489"/>
      <c r="I58" s="489"/>
      <c r="J58" s="489"/>
      <c r="K58" s="489"/>
      <c r="L58" s="489"/>
      <c r="M58" s="489"/>
      <c r="N58" s="489"/>
      <c r="O58" s="489"/>
      <c r="P58" s="489"/>
      <c r="Q58" s="489"/>
      <c r="R58" s="489"/>
      <c r="S58" s="489"/>
      <c r="T58" s="506"/>
      <c r="U58" s="461" t="s">
        <v>541</v>
      </c>
      <c r="W58" s="433"/>
      <c r="X58" s="433"/>
      <c r="Y58" s="433"/>
    </row>
    <row r="59" spans="1:25" s="260" customFormat="1" ht="13.5">
      <c r="A59" s="260">
        <v>1901</v>
      </c>
      <c r="B59" s="69" t="s">
        <v>157</v>
      </c>
      <c r="C59" s="63" t="s">
        <v>544</v>
      </c>
      <c r="D59" s="64" t="s">
        <v>1047</v>
      </c>
      <c r="E59" s="469">
        <v>693</v>
      </c>
      <c r="F59" s="467">
        <v>510</v>
      </c>
      <c r="G59" s="469">
        <v>357</v>
      </c>
      <c r="H59" s="469"/>
      <c r="I59" s="469">
        <v>588</v>
      </c>
      <c r="J59" s="469">
        <v>588</v>
      </c>
      <c r="K59" s="469">
        <v>588</v>
      </c>
      <c r="L59" s="469">
        <v>588</v>
      </c>
      <c r="M59" s="469">
        <v>504</v>
      </c>
      <c r="N59" s="469">
        <v>205</v>
      </c>
      <c r="O59" s="469">
        <v>205</v>
      </c>
      <c r="P59" s="469">
        <v>205</v>
      </c>
      <c r="Q59" s="469">
        <v>205</v>
      </c>
      <c r="R59" s="469">
        <v>205</v>
      </c>
      <c r="S59" s="469">
        <v>205</v>
      </c>
      <c r="T59" s="469">
        <v>205</v>
      </c>
      <c r="U59" s="490">
        <v>1901</v>
      </c>
      <c r="W59" s="491"/>
      <c r="X59" s="491"/>
      <c r="Y59" s="491"/>
    </row>
    <row r="60" spans="1:25" s="260" customFormat="1" ht="13.5">
      <c r="A60" s="260">
        <v>1902</v>
      </c>
      <c r="B60" s="69" t="s">
        <v>158</v>
      </c>
      <c r="C60" s="63" t="s">
        <v>544</v>
      </c>
      <c r="D60" s="64" t="s">
        <v>669</v>
      </c>
      <c r="E60" s="469">
        <v>599</v>
      </c>
      <c r="F60" s="467">
        <v>560</v>
      </c>
      <c r="G60" s="469">
        <v>505</v>
      </c>
      <c r="H60" s="469"/>
      <c r="I60" s="469">
        <v>506</v>
      </c>
      <c r="J60" s="469">
        <v>506</v>
      </c>
      <c r="K60" s="469">
        <v>506</v>
      </c>
      <c r="L60" s="469">
        <v>506</v>
      </c>
      <c r="M60" s="469">
        <v>506</v>
      </c>
      <c r="N60" s="469">
        <v>505</v>
      </c>
      <c r="O60" s="469">
        <v>505</v>
      </c>
      <c r="P60" s="469">
        <v>505</v>
      </c>
      <c r="Q60" s="469">
        <v>505</v>
      </c>
      <c r="R60" s="469">
        <v>505</v>
      </c>
      <c r="S60" s="469">
        <v>505</v>
      </c>
      <c r="T60" s="469">
        <v>505</v>
      </c>
      <c r="U60" s="490">
        <v>1902</v>
      </c>
      <c r="W60" s="507"/>
      <c r="X60" s="491"/>
      <c r="Y60" s="491"/>
    </row>
    <row r="61" spans="1:25" s="260" customFormat="1" ht="13.5">
      <c r="A61" s="260">
        <v>1911</v>
      </c>
      <c r="B61" s="69" t="s">
        <v>670</v>
      </c>
      <c r="C61" s="63" t="s">
        <v>579</v>
      </c>
      <c r="D61" s="71" t="s">
        <v>692</v>
      </c>
      <c r="E61" s="469">
        <v>288</v>
      </c>
      <c r="F61" s="467" t="s">
        <v>671</v>
      </c>
      <c r="G61" s="469">
        <v>238</v>
      </c>
      <c r="H61" s="469"/>
      <c r="I61" s="469">
        <v>238</v>
      </c>
      <c r="J61" s="469">
        <v>238</v>
      </c>
      <c r="K61" s="469">
        <v>238</v>
      </c>
      <c r="L61" s="469">
        <v>238</v>
      </c>
      <c r="M61" s="469">
        <v>238</v>
      </c>
      <c r="N61" s="469">
        <v>238</v>
      </c>
      <c r="O61" s="469">
        <v>238</v>
      </c>
      <c r="P61" s="469">
        <v>238</v>
      </c>
      <c r="Q61" s="469">
        <v>238</v>
      </c>
      <c r="R61" s="469">
        <v>238</v>
      </c>
      <c r="S61" s="469">
        <v>238</v>
      </c>
      <c r="T61" s="469">
        <v>238</v>
      </c>
      <c r="U61" s="490">
        <v>1911</v>
      </c>
      <c r="W61" s="491"/>
      <c r="X61" s="491"/>
      <c r="Y61" s="491"/>
    </row>
    <row r="62" spans="2:25" s="260" customFormat="1" ht="13.5">
      <c r="B62" s="69"/>
      <c r="C62" s="63"/>
      <c r="D62" s="71" t="s">
        <v>1054</v>
      </c>
      <c r="E62" s="469"/>
      <c r="F62" s="467"/>
      <c r="G62" s="469"/>
      <c r="H62" s="469"/>
      <c r="I62" s="469"/>
      <c r="J62" s="469"/>
      <c r="K62" s="469"/>
      <c r="L62" s="469"/>
      <c r="M62" s="469"/>
      <c r="N62" s="469"/>
      <c r="O62" s="469"/>
      <c r="P62" s="469"/>
      <c r="Q62" s="469"/>
      <c r="R62" s="469"/>
      <c r="S62" s="469"/>
      <c r="T62" s="469"/>
      <c r="U62" s="490"/>
      <c r="W62" s="491"/>
      <c r="X62" s="491"/>
      <c r="Y62" s="491"/>
    </row>
    <row r="63" spans="1:25" s="260" customFormat="1" ht="13.5">
      <c r="A63" s="260">
        <v>1915</v>
      </c>
      <c r="B63" s="69" t="s">
        <v>955</v>
      </c>
      <c r="C63" s="63" t="s">
        <v>51</v>
      </c>
      <c r="D63" s="71" t="s">
        <v>954</v>
      </c>
      <c r="E63" s="469" t="s">
        <v>0</v>
      </c>
      <c r="F63" s="467" t="s">
        <v>0</v>
      </c>
      <c r="G63" s="469">
        <v>106</v>
      </c>
      <c r="H63" s="469"/>
      <c r="I63" s="469">
        <v>110</v>
      </c>
      <c r="J63" s="469">
        <v>98</v>
      </c>
      <c r="K63" s="469">
        <v>110</v>
      </c>
      <c r="L63" s="469">
        <v>110</v>
      </c>
      <c r="M63" s="469">
        <v>110</v>
      </c>
      <c r="N63" s="469">
        <v>110</v>
      </c>
      <c r="O63" s="469">
        <v>104</v>
      </c>
      <c r="P63" s="469">
        <v>110</v>
      </c>
      <c r="Q63" s="469">
        <v>104</v>
      </c>
      <c r="R63" s="469">
        <v>110</v>
      </c>
      <c r="S63" s="469">
        <v>98</v>
      </c>
      <c r="T63" s="469">
        <v>104</v>
      </c>
      <c r="U63" s="490">
        <v>1915</v>
      </c>
      <c r="W63" s="491"/>
      <c r="X63" s="491"/>
      <c r="Y63" s="491"/>
    </row>
    <row r="64" spans="1:21" s="491" customFormat="1" ht="13.5" customHeight="1">
      <c r="A64" s="504">
        <v>1921</v>
      </c>
      <c r="B64" s="73" t="s">
        <v>693</v>
      </c>
      <c r="C64" s="63" t="s">
        <v>575</v>
      </c>
      <c r="D64" s="64" t="s">
        <v>719</v>
      </c>
      <c r="E64" s="469">
        <v>837</v>
      </c>
      <c r="F64" s="467">
        <v>782</v>
      </c>
      <c r="G64" s="469">
        <v>755</v>
      </c>
      <c r="H64" s="469"/>
      <c r="I64" s="469">
        <v>763</v>
      </c>
      <c r="J64" s="469">
        <v>763</v>
      </c>
      <c r="K64" s="469">
        <v>763</v>
      </c>
      <c r="L64" s="469">
        <v>763</v>
      </c>
      <c r="M64" s="469">
        <v>763</v>
      </c>
      <c r="N64" s="469">
        <v>750</v>
      </c>
      <c r="O64" s="469">
        <v>750</v>
      </c>
      <c r="P64" s="469">
        <v>750</v>
      </c>
      <c r="Q64" s="469">
        <v>750</v>
      </c>
      <c r="R64" s="469">
        <v>750</v>
      </c>
      <c r="S64" s="469">
        <v>750</v>
      </c>
      <c r="T64" s="469">
        <v>750</v>
      </c>
      <c r="U64" s="490">
        <v>1921</v>
      </c>
    </row>
    <row r="65" spans="1:21" s="491" customFormat="1" ht="6" customHeight="1">
      <c r="A65" s="504"/>
      <c r="B65" s="73"/>
      <c r="C65" s="52"/>
      <c r="D65" s="511"/>
      <c r="E65" s="471"/>
      <c r="F65" s="467" t="s">
        <v>541</v>
      </c>
      <c r="G65" s="467"/>
      <c r="H65" s="467"/>
      <c r="I65" s="467"/>
      <c r="J65" s="467"/>
      <c r="K65" s="467"/>
      <c r="L65" s="467"/>
      <c r="M65" s="467"/>
      <c r="N65" s="467"/>
      <c r="O65" s="467"/>
      <c r="P65" s="467"/>
      <c r="Q65" s="467"/>
      <c r="R65" s="467"/>
      <c r="S65" s="467"/>
      <c r="T65" s="466"/>
      <c r="U65" s="490" t="s">
        <v>541</v>
      </c>
    </row>
    <row r="66" spans="1:21" s="491" customFormat="1" ht="13.5" customHeight="1">
      <c r="A66" s="504"/>
      <c r="B66" s="24" t="s">
        <v>13</v>
      </c>
      <c r="C66" s="52"/>
      <c r="D66" s="511"/>
      <c r="E66" s="471"/>
      <c r="F66" s="467" t="s">
        <v>541</v>
      </c>
      <c r="G66" s="467"/>
      <c r="H66" s="467"/>
      <c r="I66" s="467"/>
      <c r="J66" s="467"/>
      <c r="K66" s="467"/>
      <c r="L66" s="467"/>
      <c r="M66" s="467"/>
      <c r="N66" s="467"/>
      <c r="O66" s="467"/>
      <c r="P66" s="467"/>
      <c r="Q66" s="467"/>
      <c r="R66" s="467"/>
      <c r="S66" s="467"/>
      <c r="T66" s="466"/>
      <c r="U66" s="490" t="s">
        <v>541</v>
      </c>
    </row>
    <row r="67" spans="1:21" s="491" customFormat="1" ht="13.5" customHeight="1">
      <c r="A67" s="504">
        <v>2002</v>
      </c>
      <c r="B67" s="386" t="s">
        <v>1</v>
      </c>
      <c r="C67" s="63" t="s">
        <v>575</v>
      </c>
      <c r="D67" s="64" t="s">
        <v>2</v>
      </c>
      <c r="E67" s="469">
        <v>1676</v>
      </c>
      <c r="F67" s="467">
        <v>1669</v>
      </c>
      <c r="G67" s="469">
        <v>1447</v>
      </c>
      <c r="H67" s="469"/>
      <c r="I67" s="469">
        <v>1416</v>
      </c>
      <c r="J67" s="469">
        <v>1416</v>
      </c>
      <c r="K67" s="469">
        <v>1437</v>
      </c>
      <c r="L67" s="469">
        <v>1463</v>
      </c>
      <c r="M67" s="469">
        <v>1463</v>
      </c>
      <c r="N67" s="469">
        <v>1463</v>
      </c>
      <c r="O67" s="469">
        <v>1463</v>
      </c>
      <c r="P67" s="469">
        <v>1436</v>
      </c>
      <c r="Q67" s="469">
        <v>1463</v>
      </c>
      <c r="R67" s="469">
        <v>1463</v>
      </c>
      <c r="S67" s="469">
        <v>1471</v>
      </c>
      <c r="T67" s="469">
        <v>1415</v>
      </c>
      <c r="U67" s="490">
        <v>2002</v>
      </c>
    </row>
    <row r="68" spans="1:21" s="491" customFormat="1" ht="13.5" customHeight="1">
      <c r="A68" s="504"/>
      <c r="B68" s="73"/>
      <c r="C68" s="63"/>
      <c r="D68" s="64" t="s">
        <v>3</v>
      </c>
      <c r="E68" s="469"/>
      <c r="F68" s="467" t="s">
        <v>541</v>
      </c>
      <c r="G68" s="467"/>
      <c r="H68" s="467"/>
      <c r="I68" s="467"/>
      <c r="J68" s="467"/>
      <c r="K68" s="467"/>
      <c r="L68" s="467"/>
      <c r="M68" s="467"/>
      <c r="N68" s="467"/>
      <c r="O68" s="467"/>
      <c r="P68" s="467"/>
      <c r="Q68" s="467"/>
      <c r="R68" s="467"/>
      <c r="S68" s="467"/>
      <c r="T68" s="466"/>
      <c r="U68" s="490" t="s">
        <v>541</v>
      </c>
    </row>
    <row r="69" spans="1:21" s="491" customFormat="1" ht="13.5" customHeight="1">
      <c r="A69" s="504">
        <v>2003</v>
      </c>
      <c r="B69" s="386" t="s">
        <v>4</v>
      </c>
      <c r="C69" s="63" t="s">
        <v>575</v>
      </c>
      <c r="D69" s="64" t="s">
        <v>5</v>
      </c>
      <c r="E69" s="469">
        <v>1085</v>
      </c>
      <c r="F69" s="467">
        <v>1091</v>
      </c>
      <c r="G69" s="469">
        <v>1192</v>
      </c>
      <c r="H69" s="469"/>
      <c r="I69" s="469">
        <v>1237</v>
      </c>
      <c r="J69" s="469">
        <v>1237</v>
      </c>
      <c r="K69" s="469">
        <v>1237</v>
      </c>
      <c r="L69" s="469">
        <v>1167</v>
      </c>
      <c r="M69" s="469">
        <v>1174</v>
      </c>
      <c r="N69" s="469">
        <v>1174</v>
      </c>
      <c r="O69" s="469">
        <v>1184</v>
      </c>
      <c r="P69" s="469">
        <v>1180</v>
      </c>
      <c r="Q69" s="469">
        <v>1184</v>
      </c>
      <c r="R69" s="469">
        <v>1185</v>
      </c>
      <c r="S69" s="469">
        <v>1185</v>
      </c>
      <c r="T69" s="469">
        <v>1162</v>
      </c>
      <c r="U69" s="490">
        <v>2003</v>
      </c>
    </row>
    <row r="70" spans="1:21" s="491" customFormat="1" ht="13.5" customHeight="1">
      <c r="A70" s="504"/>
      <c r="B70" s="73"/>
      <c r="C70" s="63"/>
      <c r="D70" s="64" t="s">
        <v>199</v>
      </c>
      <c r="E70" s="469"/>
      <c r="F70" s="467" t="s">
        <v>541</v>
      </c>
      <c r="G70" s="467"/>
      <c r="H70" s="467"/>
      <c r="I70" s="467"/>
      <c r="J70" s="467"/>
      <c r="K70" s="467"/>
      <c r="L70" s="467"/>
      <c r="M70" s="467"/>
      <c r="N70" s="467"/>
      <c r="O70" s="467"/>
      <c r="P70" s="467"/>
      <c r="Q70" s="467"/>
      <c r="R70" s="467"/>
      <c r="S70" s="467"/>
      <c r="T70" s="466"/>
      <c r="U70" s="490" t="s">
        <v>541</v>
      </c>
    </row>
    <row r="71" spans="1:39" s="491" customFormat="1" ht="13.5" customHeight="1">
      <c r="A71" s="260">
        <v>2012</v>
      </c>
      <c r="B71" s="275" t="s">
        <v>989</v>
      </c>
      <c r="C71" s="541" t="s">
        <v>577</v>
      </c>
      <c r="D71" s="276" t="s">
        <v>990</v>
      </c>
      <c r="E71" s="469" t="s">
        <v>991</v>
      </c>
      <c r="F71" s="469" t="s">
        <v>991</v>
      </c>
      <c r="G71" s="469">
        <v>108</v>
      </c>
      <c r="H71" s="469"/>
      <c r="I71" s="469">
        <v>110</v>
      </c>
      <c r="J71" s="469">
        <v>110</v>
      </c>
      <c r="K71" s="469">
        <v>110</v>
      </c>
      <c r="L71" s="469">
        <v>110</v>
      </c>
      <c r="M71" s="469">
        <v>110</v>
      </c>
      <c r="N71" s="469">
        <v>110</v>
      </c>
      <c r="O71" s="469">
        <v>109</v>
      </c>
      <c r="P71" s="469">
        <v>103</v>
      </c>
      <c r="Q71" s="469">
        <v>103</v>
      </c>
      <c r="R71" s="469">
        <v>109</v>
      </c>
      <c r="S71" s="469">
        <v>109</v>
      </c>
      <c r="T71" s="469">
        <v>103</v>
      </c>
      <c r="U71" s="503">
        <v>2012</v>
      </c>
      <c r="V71" s="260"/>
      <c r="W71" s="260"/>
      <c r="X71" s="260"/>
      <c r="Y71" s="260"/>
      <c r="Z71" s="260"/>
      <c r="AA71" s="260"/>
      <c r="AB71" s="260"/>
      <c r="AC71" s="260"/>
      <c r="AD71" s="260"/>
      <c r="AE71" s="260"/>
      <c r="AF71" s="260"/>
      <c r="AG71" s="260"/>
      <c r="AH71" s="260"/>
      <c r="AI71" s="260"/>
      <c r="AJ71" s="260"/>
      <c r="AK71" s="260"/>
      <c r="AL71" s="260"/>
      <c r="AM71" s="260"/>
    </row>
    <row r="72" spans="1:39" s="491" customFormat="1" ht="13.5" customHeight="1">
      <c r="A72" s="260">
        <v>2021</v>
      </c>
      <c r="B72" s="275" t="s">
        <v>992</v>
      </c>
      <c r="C72" s="541" t="s">
        <v>993</v>
      </c>
      <c r="D72" s="276" t="s">
        <v>994</v>
      </c>
      <c r="E72" s="469">
        <v>1233</v>
      </c>
      <c r="F72" s="469">
        <v>1194</v>
      </c>
      <c r="G72" s="469">
        <v>1164</v>
      </c>
      <c r="H72" s="469"/>
      <c r="I72" s="469">
        <v>1061</v>
      </c>
      <c r="J72" s="469">
        <v>1150</v>
      </c>
      <c r="K72" s="469">
        <v>1158</v>
      </c>
      <c r="L72" s="469">
        <v>1178</v>
      </c>
      <c r="M72" s="469">
        <v>1187</v>
      </c>
      <c r="N72" s="469">
        <v>1207</v>
      </c>
      <c r="O72" s="469">
        <v>1177</v>
      </c>
      <c r="P72" s="469">
        <v>1207</v>
      </c>
      <c r="Q72" s="469">
        <v>1207</v>
      </c>
      <c r="R72" s="469">
        <v>1161</v>
      </c>
      <c r="S72" s="469">
        <v>1141</v>
      </c>
      <c r="T72" s="469">
        <v>1141</v>
      </c>
      <c r="U72" s="503">
        <v>2021</v>
      </c>
      <c r="V72" s="260"/>
      <c r="W72" s="260"/>
      <c r="X72" s="260"/>
      <c r="Y72" s="260"/>
      <c r="Z72" s="260"/>
      <c r="AA72" s="260"/>
      <c r="AB72" s="260"/>
      <c r="AC72" s="260"/>
      <c r="AD72" s="260"/>
      <c r="AE72" s="260"/>
      <c r="AF72" s="260"/>
      <c r="AG72" s="260"/>
      <c r="AH72" s="260"/>
      <c r="AI72" s="260"/>
      <c r="AJ72" s="260"/>
      <c r="AK72" s="260"/>
      <c r="AL72" s="260"/>
      <c r="AM72" s="260"/>
    </row>
    <row r="73" spans="1:21" s="491" customFormat="1" ht="13.5" customHeight="1">
      <c r="A73" s="504">
        <v>2026</v>
      </c>
      <c r="B73" s="73" t="s">
        <v>720</v>
      </c>
      <c r="C73" s="63" t="s">
        <v>52</v>
      </c>
      <c r="D73" s="64" t="s">
        <v>721</v>
      </c>
      <c r="E73" s="469">
        <v>812</v>
      </c>
      <c r="F73" s="467">
        <v>801</v>
      </c>
      <c r="G73" s="469">
        <v>787</v>
      </c>
      <c r="H73" s="469"/>
      <c r="I73" s="469">
        <v>704</v>
      </c>
      <c r="J73" s="469">
        <v>798</v>
      </c>
      <c r="K73" s="469">
        <v>803</v>
      </c>
      <c r="L73" s="469">
        <v>803</v>
      </c>
      <c r="M73" s="469">
        <v>803</v>
      </c>
      <c r="N73" s="469">
        <v>813</v>
      </c>
      <c r="O73" s="469">
        <v>799</v>
      </c>
      <c r="P73" s="469">
        <v>809</v>
      </c>
      <c r="Q73" s="469">
        <v>809</v>
      </c>
      <c r="R73" s="469">
        <v>783</v>
      </c>
      <c r="S73" s="469">
        <v>760</v>
      </c>
      <c r="T73" s="469">
        <v>760</v>
      </c>
      <c r="U73" s="490">
        <v>2026</v>
      </c>
    </row>
    <row r="74" spans="1:21" s="491" customFormat="1" ht="6" customHeight="1">
      <c r="A74" s="504"/>
      <c r="B74" s="73"/>
      <c r="C74" s="52"/>
      <c r="D74" s="511"/>
      <c r="E74" s="471"/>
      <c r="F74" s="467" t="s">
        <v>541</v>
      </c>
      <c r="G74" s="467"/>
      <c r="H74" s="467"/>
      <c r="I74" s="467"/>
      <c r="J74" s="467"/>
      <c r="K74" s="467"/>
      <c r="L74" s="467"/>
      <c r="M74" s="467"/>
      <c r="N74" s="467"/>
      <c r="O74" s="467"/>
      <c r="P74" s="467"/>
      <c r="Q74" s="467"/>
      <c r="R74" s="467"/>
      <c r="S74" s="467"/>
      <c r="T74" s="466"/>
      <c r="U74" s="490" t="s">
        <v>541</v>
      </c>
    </row>
    <row r="75" spans="1:21" s="491" customFormat="1" ht="13.5" customHeight="1">
      <c r="A75" s="504"/>
      <c r="B75" s="24" t="s">
        <v>14</v>
      </c>
      <c r="C75" s="52"/>
      <c r="D75" s="511"/>
      <c r="E75" s="471"/>
      <c r="F75" s="467" t="s">
        <v>541</v>
      </c>
      <c r="G75" s="467"/>
      <c r="H75" s="467"/>
      <c r="I75" s="467"/>
      <c r="J75" s="467"/>
      <c r="K75" s="467"/>
      <c r="L75" s="467"/>
      <c r="M75" s="467"/>
      <c r="N75" s="467"/>
      <c r="O75" s="467"/>
      <c r="P75" s="467"/>
      <c r="Q75" s="467"/>
      <c r="R75" s="467"/>
      <c r="S75" s="467"/>
      <c r="T75" s="466"/>
      <c r="U75" s="490" t="s">
        <v>541</v>
      </c>
    </row>
    <row r="76" spans="1:21" s="491" customFormat="1" ht="13.5" customHeight="1">
      <c r="A76" s="504">
        <v>2101</v>
      </c>
      <c r="B76" s="73" t="s">
        <v>722</v>
      </c>
      <c r="C76" s="63" t="s">
        <v>694</v>
      </c>
      <c r="D76" s="64" t="s">
        <v>723</v>
      </c>
      <c r="E76" s="469">
        <v>255</v>
      </c>
      <c r="F76" s="467">
        <v>258</v>
      </c>
      <c r="G76" s="469">
        <v>297</v>
      </c>
      <c r="H76" s="469"/>
      <c r="I76" s="469">
        <v>296</v>
      </c>
      <c r="J76" s="469">
        <v>296</v>
      </c>
      <c r="K76" s="469">
        <v>296</v>
      </c>
      <c r="L76" s="469">
        <v>296</v>
      </c>
      <c r="M76" s="469">
        <v>296</v>
      </c>
      <c r="N76" s="469">
        <v>291</v>
      </c>
      <c r="O76" s="469">
        <v>298</v>
      </c>
      <c r="P76" s="469">
        <v>298</v>
      </c>
      <c r="Q76" s="469">
        <v>298</v>
      </c>
      <c r="R76" s="469">
        <v>298</v>
      </c>
      <c r="S76" s="469">
        <v>298</v>
      </c>
      <c r="T76" s="469">
        <v>298</v>
      </c>
      <c r="U76" s="490">
        <v>2101</v>
      </c>
    </row>
    <row r="77" spans="1:21" s="491" customFormat="1" ht="13.5" customHeight="1">
      <c r="A77" s="504">
        <v>2102</v>
      </c>
      <c r="B77" s="73" t="s">
        <v>695</v>
      </c>
      <c r="C77" s="63" t="s">
        <v>694</v>
      </c>
      <c r="D77" s="64" t="s">
        <v>6</v>
      </c>
      <c r="E77" s="469">
        <v>381</v>
      </c>
      <c r="F77" s="467">
        <v>385</v>
      </c>
      <c r="G77" s="469">
        <v>428</v>
      </c>
      <c r="H77" s="469"/>
      <c r="I77" s="469">
        <v>416</v>
      </c>
      <c r="J77" s="469">
        <v>416</v>
      </c>
      <c r="K77" s="469">
        <v>416</v>
      </c>
      <c r="L77" s="469">
        <v>416</v>
      </c>
      <c r="M77" s="469">
        <v>416</v>
      </c>
      <c r="N77" s="469">
        <v>416</v>
      </c>
      <c r="O77" s="469">
        <v>416</v>
      </c>
      <c r="P77" s="469">
        <v>443</v>
      </c>
      <c r="Q77" s="469">
        <v>443</v>
      </c>
      <c r="R77" s="469">
        <v>443</v>
      </c>
      <c r="S77" s="469">
        <v>443</v>
      </c>
      <c r="T77" s="469">
        <v>443</v>
      </c>
      <c r="U77" s="490">
        <v>2102</v>
      </c>
    </row>
    <row r="78" spans="1:21" s="491" customFormat="1" ht="13.5" customHeight="1">
      <c r="A78" s="504">
        <v>2133</v>
      </c>
      <c r="B78" s="102" t="s">
        <v>7</v>
      </c>
      <c r="C78" s="63" t="s">
        <v>724</v>
      </c>
      <c r="D78" s="64"/>
      <c r="E78" s="469">
        <v>590</v>
      </c>
      <c r="F78" s="467">
        <v>584</v>
      </c>
      <c r="G78" s="469">
        <v>632</v>
      </c>
      <c r="H78" s="469"/>
      <c r="I78" s="469">
        <v>627</v>
      </c>
      <c r="J78" s="469">
        <v>627</v>
      </c>
      <c r="K78" s="469">
        <v>643</v>
      </c>
      <c r="L78" s="469">
        <v>643</v>
      </c>
      <c r="M78" s="469">
        <v>643</v>
      </c>
      <c r="N78" s="469">
        <v>643</v>
      </c>
      <c r="O78" s="469">
        <v>627</v>
      </c>
      <c r="P78" s="469">
        <v>627</v>
      </c>
      <c r="Q78" s="469">
        <v>627</v>
      </c>
      <c r="R78" s="469">
        <v>627</v>
      </c>
      <c r="S78" s="469">
        <v>627</v>
      </c>
      <c r="T78" s="469">
        <v>627</v>
      </c>
      <c r="U78" s="490">
        <v>2133</v>
      </c>
    </row>
    <row r="79" spans="1:25" ht="6" customHeight="1" thickBot="1">
      <c r="A79" s="45"/>
      <c r="B79" s="90"/>
      <c r="C79" s="91"/>
      <c r="D79" s="92"/>
      <c r="E79" s="93"/>
      <c r="F79" s="94"/>
      <c r="G79" s="94"/>
      <c r="H79" s="66"/>
      <c r="I79" s="95"/>
      <c r="J79" s="95"/>
      <c r="K79" s="95"/>
      <c r="L79" s="95"/>
      <c r="M79" s="95"/>
      <c r="N79" s="96"/>
      <c r="O79" s="95"/>
      <c r="P79" s="95"/>
      <c r="Q79" s="95"/>
      <c r="R79" s="95"/>
      <c r="S79" s="95"/>
      <c r="T79" s="97"/>
      <c r="U79" s="98"/>
      <c r="W79" s="55"/>
      <c r="X79" s="55"/>
      <c r="Y79" s="55"/>
    </row>
    <row r="80" spans="1:25" ht="17.25">
      <c r="A80" s="80"/>
      <c r="I80" s="82"/>
      <c r="J80" s="66"/>
      <c r="K80" s="66"/>
      <c r="L80" s="66"/>
      <c r="M80" s="66"/>
      <c r="N80" s="66"/>
      <c r="O80" s="66"/>
      <c r="P80" s="66"/>
      <c r="Q80" s="66"/>
      <c r="R80" s="66"/>
      <c r="S80" s="66"/>
      <c r="T80" s="66"/>
      <c r="U80" s="51"/>
      <c r="W80" s="55"/>
      <c r="X80" s="55"/>
      <c r="Y80" s="55"/>
    </row>
    <row r="81" spans="1:25" ht="14.25">
      <c r="A81" s="83"/>
      <c r="I81" s="84"/>
      <c r="J81" s="66"/>
      <c r="K81" s="66"/>
      <c r="L81" s="66"/>
      <c r="M81" s="66"/>
      <c r="N81" s="66"/>
      <c r="O81" s="66"/>
      <c r="P81" s="66"/>
      <c r="Q81" s="66"/>
      <c r="R81" s="66"/>
      <c r="S81" s="66"/>
      <c r="T81" s="66"/>
      <c r="U81" s="51"/>
      <c r="W81" s="55"/>
      <c r="X81" s="55"/>
      <c r="Y81" s="55"/>
    </row>
    <row r="82" ht="14.25">
      <c r="A82" s="83"/>
    </row>
    <row r="83" ht="14.25">
      <c r="A83" s="83"/>
    </row>
    <row r="84" ht="14.25">
      <c r="A84" s="83"/>
    </row>
  </sheetData>
  <mergeCells count="18">
    <mergeCell ref="U3:U5"/>
    <mergeCell ref="A3:B5"/>
    <mergeCell ref="C3:C5"/>
    <mergeCell ref="F3:F5"/>
    <mergeCell ref="D3:D5"/>
    <mergeCell ref="E3:E5"/>
    <mergeCell ref="G3:G5"/>
    <mergeCell ref="J3:J5"/>
    <mergeCell ref="K3:K5"/>
    <mergeCell ref="L3:L5"/>
    <mergeCell ref="M3:M5"/>
    <mergeCell ref="N3:N5"/>
    <mergeCell ref="O3:O5"/>
    <mergeCell ref="P3:P5"/>
    <mergeCell ref="Q3:Q5"/>
    <mergeCell ref="R3:R5"/>
    <mergeCell ref="S3:S5"/>
    <mergeCell ref="T3:T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ax="79" man="1"/>
  </colBreaks>
</worksheet>
</file>

<file path=xl/worksheets/sheet5.xml><?xml version="1.0" encoding="utf-8"?>
<worksheet xmlns="http://schemas.openxmlformats.org/spreadsheetml/2006/main" xmlns:r="http://schemas.openxmlformats.org/officeDocument/2006/relationships">
  <sheetPr>
    <tabColor indexed="48"/>
  </sheetPr>
  <dimension ref="A1:AM87"/>
  <sheetViews>
    <sheetView showGridLines="0" zoomScale="90" zoomScaleNormal="90" zoomScaleSheetLayoutView="75" workbookViewId="0" topLeftCell="A1">
      <pane xSplit="3" ySplit="5" topLeftCell="G6" activePane="bottomRight" state="frozen"/>
      <selection pane="topLeft" activeCell="A1" sqref="A1:L1"/>
      <selection pane="topRight" activeCell="A1" sqref="A1:L1"/>
      <selection pane="bottomLeft" activeCell="A1" sqref="A1:L1"/>
      <selection pane="bottomRight" activeCell="D95" sqref="D95"/>
    </sheetView>
  </sheetViews>
  <sheetFormatPr defaultColWidth="8.796875" defaultRowHeight="14.25"/>
  <cols>
    <col min="1" max="1" width="5.3984375" style="38" customWidth="1"/>
    <col min="2" max="2" width="25.8984375" style="38" customWidth="1"/>
    <col min="3" max="3" width="6.69921875" style="260" customWidth="1"/>
    <col min="4" max="4" width="43.8984375" style="38" customWidth="1"/>
    <col min="5" max="5" width="9.59765625" style="41" customWidth="1"/>
    <col min="6" max="7" width="9.59765625" style="81" customWidth="1"/>
    <col min="8" max="8" width="5.59765625" style="48" customWidth="1"/>
    <col min="9" max="20" width="8.5" style="38" customWidth="1"/>
    <col min="21" max="21" width="8.09765625" style="406" customWidth="1"/>
    <col min="22" max="22" width="11.3984375" style="38" customWidth="1"/>
    <col min="23" max="23" width="5.3984375" style="38" customWidth="1"/>
    <col min="24" max="24" width="23.3984375" style="38" customWidth="1"/>
    <col min="25" max="39" width="9" style="38" customWidth="1"/>
    <col min="40" max="16384" width="11.3984375" style="38" customWidth="1"/>
  </cols>
  <sheetData>
    <row r="1" spans="1:39" ht="24">
      <c r="A1" s="174"/>
      <c r="B1" s="39"/>
      <c r="C1" s="38"/>
      <c r="D1" s="174"/>
      <c r="E1" s="174"/>
      <c r="F1" s="252" t="s">
        <v>821</v>
      </c>
      <c r="G1" s="252"/>
      <c r="H1" s="394"/>
      <c r="I1" s="39" t="s">
        <v>822</v>
      </c>
      <c r="J1" s="39"/>
      <c r="K1" s="39"/>
      <c r="L1" s="39"/>
      <c r="M1" s="39"/>
      <c r="N1" s="174"/>
      <c r="O1" s="174"/>
      <c r="P1" s="174"/>
      <c r="Q1" s="174"/>
      <c r="R1" s="174"/>
      <c r="S1" s="174"/>
      <c r="T1" s="174"/>
      <c r="U1" s="391"/>
      <c r="V1" s="174"/>
      <c r="W1" s="174"/>
      <c r="X1" s="174"/>
      <c r="Y1" s="174"/>
      <c r="Z1" s="174"/>
      <c r="AA1" s="174"/>
      <c r="AB1" s="174"/>
      <c r="AC1" s="174"/>
      <c r="AD1" s="174"/>
      <c r="AE1" s="174"/>
      <c r="AF1" s="174"/>
      <c r="AG1" s="174"/>
      <c r="AH1" s="174"/>
      <c r="AI1" s="174"/>
      <c r="AJ1" s="174"/>
      <c r="AK1" s="174"/>
      <c r="AL1" s="174"/>
      <c r="AM1" s="174"/>
    </row>
    <row r="2" spans="1:25" ht="15" thickBot="1">
      <c r="A2" s="44"/>
      <c r="B2" s="45"/>
      <c r="C2" s="45"/>
      <c r="D2" s="45"/>
      <c r="E2" s="46"/>
      <c r="F2" s="47"/>
      <c r="G2" s="47"/>
      <c r="I2" s="45"/>
      <c r="J2" s="45"/>
      <c r="K2" s="45"/>
      <c r="L2" s="45"/>
      <c r="M2" s="45"/>
      <c r="N2" s="74"/>
      <c r="O2" s="45"/>
      <c r="P2" s="45"/>
      <c r="Q2" s="45"/>
      <c r="R2" s="45"/>
      <c r="S2" s="45"/>
      <c r="T2" s="45"/>
      <c r="U2" s="404" t="s">
        <v>530</v>
      </c>
      <c r="V2" s="55"/>
      <c r="W2" s="55"/>
      <c r="X2" s="55"/>
      <c r="Y2" s="55"/>
    </row>
    <row r="3" spans="1:25" ht="13.5">
      <c r="A3" s="612" t="s">
        <v>531</v>
      </c>
      <c r="B3" s="613"/>
      <c r="C3" s="597" t="s">
        <v>532</v>
      </c>
      <c r="D3" s="597" t="s">
        <v>533</v>
      </c>
      <c r="E3" s="642" t="s">
        <v>957</v>
      </c>
      <c r="F3" s="586" t="s">
        <v>601</v>
      </c>
      <c r="G3" s="586" t="s">
        <v>826</v>
      </c>
      <c r="H3" s="395"/>
      <c r="I3" s="50" t="s">
        <v>827</v>
      </c>
      <c r="J3" s="597" t="s">
        <v>615</v>
      </c>
      <c r="K3" s="597" t="s">
        <v>616</v>
      </c>
      <c r="L3" s="597" t="s">
        <v>617</v>
      </c>
      <c r="M3" s="597" t="s">
        <v>618</v>
      </c>
      <c r="N3" s="589" t="s">
        <v>619</v>
      </c>
      <c r="O3" s="597" t="s">
        <v>620</v>
      </c>
      <c r="P3" s="597" t="s">
        <v>621</v>
      </c>
      <c r="Q3" s="597" t="s">
        <v>622</v>
      </c>
      <c r="R3" s="597" t="s">
        <v>623</v>
      </c>
      <c r="S3" s="597" t="s">
        <v>624</v>
      </c>
      <c r="T3" s="597" t="s">
        <v>625</v>
      </c>
      <c r="U3" s="593" t="s">
        <v>673</v>
      </c>
      <c r="V3" s="55"/>
      <c r="W3" s="55"/>
      <c r="X3" s="55"/>
      <c r="Y3" s="55"/>
    </row>
    <row r="4" spans="1:25" ht="13.5">
      <c r="A4" s="614"/>
      <c r="B4" s="615"/>
      <c r="C4" s="598"/>
      <c r="D4" s="598"/>
      <c r="E4" s="643"/>
      <c r="F4" s="587"/>
      <c r="G4" s="587"/>
      <c r="H4" s="395"/>
      <c r="I4" s="53" t="s">
        <v>602</v>
      </c>
      <c r="J4" s="598"/>
      <c r="K4" s="598"/>
      <c r="L4" s="598"/>
      <c r="M4" s="598"/>
      <c r="N4" s="590"/>
      <c r="O4" s="598"/>
      <c r="P4" s="598"/>
      <c r="Q4" s="598"/>
      <c r="R4" s="598"/>
      <c r="S4" s="598"/>
      <c r="T4" s="598"/>
      <c r="U4" s="594"/>
      <c r="V4" s="55"/>
      <c r="W4" s="55"/>
      <c r="X4" s="55"/>
      <c r="Y4" s="55"/>
    </row>
    <row r="5" spans="1:25" ht="13.5">
      <c r="A5" s="616"/>
      <c r="B5" s="596"/>
      <c r="C5" s="599"/>
      <c r="D5" s="599"/>
      <c r="E5" s="606"/>
      <c r="F5" s="588"/>
      <c r="G5" s="588"/>
      <c r="H5" s="395"/>
      <c r="I5" s="54"/>
      <c r="J5" s="599"/>
      <c r="K5" s="599"/>
      <c r="L5" s="599"/>
      <c r="M5" s="599"/>
      <c r="N5" s="591"/>
      <c r="O5" s="599"/>
      <c r="P5" s="599"/>
      <c r="Q5" s="599"/>
      <c r="R5" s="599"/>
      <c r="S5" s="599"/>
      <c r="T5" s="599"/>
      <c r="U5" s="595"/>
      <c r="V5" s="55"/>
      <c r="W5" s="55"/>
      <c r="X5" s="55"/>
      <c r="Y5" s="55"/>
    </row>
    <row r="6" spans="1:21" s="55" customFormat="1" ht="6" customHeight="1">
      <c r="A6" s="51"/>
      <c r="B6" s="397"/>
      <c r="C6" s="227"/>
      <c r="D6" s="52"/>
      <c r="E6" s="101"/>
      <c r="F6" s="68"/>
      <c r="G6" s="68"/>
      <c r="H6" s="66"/>
      <c r="I6" s="65"/>
      <c r="J6" s="65"/>
      <c r="K6" s="65"/>
      <c r="L6" s="65"/>
      <c r="M6" s="65"/>
      <c r="N6" s="65"/>
      <c r="O6" s="65"/>
      <c r="P6" s="65"/>
      <c r="Q6" s="65"/>
      <c r="R6" s="65"/>
      <c r="S6" s="65"/>
      <c r="T6" s="402"/>
      <c r="U6" s="104"/>
    </row>
    <row r="7" spans="1:21" s="491" customFormat="1" ht="13.5" customHeight="1">
      <c r="A7" s="41">
        <v>2162</v>
      </c>
      <c r="B7" s="73" t="s">
        <v>696</v>
      </c>
      <c r="C7" s="63" t="s">
        <v>694</v>
      </c>
      <c r="D7" s="64" t="s">
        <v>15</v>
      </c>
      <c r="E7" s="469">
        <v>354</v>
      </c>
      <c r="F7" s="467">
        <v>371</v>
      </c>
      <c r="G7" s="469">
        <v>343</v>
      </c>
      <c r="H7" s="469"/>
      <c r="I7" s="469">
        <v>343</v>
      </c>
      <c r="J7" s="469">
        <v>343</v>
      </c>
      <c r="K7" s="469">
        <v>343</v>
      </c>
      <c r="L7" s="469">
        <v>343</v>
      </c>
      <c r="M7" s="469">
        <v>343</v>
      </c>
      <c r="N7" s="469">
        <v>343</v>
      </c>
      <c r="O7" s="469">
        <v>343</v>
      </c>
      <c r="P7" s="469">
        <v>343</v>
      </c>
      <c r="Q7" s="469">
        <v>343</v>
      </c>
      <c r="R7" s="469">
        <v>343</v>
      </c>
      <c r="S7" s="469">
        <v>343</v>
      </c>
      <c r="T7" s="515">
        <v>343</v>
      </c>
      <c r="U7" s="516">
        <v>2162</v>
      </c>
    </row>
    <row r="8" spans="1:21" s="491" customFormat="1" ht="13.5" customHeight="1">
      <c r="A8" s="504">
        <v>2171</v>
      </c>
      <c r="B8" s="73" t="s">
        <v>697</v>
      </c>
      <c r="C8" s="63" t="s">
        <v>575</v>
      </c>
      <c r="D8" s="64" t="s">
        <v>16</v>
      </c>
      <c r="E8" s="469">
        <v>510</v>
      </c>
      <c r="F8" s="467">
        <v>510</v>
      </c>
      <c r="G8" s="469">
        <v>519</v>
      </c>
      <c r="H8" s="469"/>
      <c r="I8" s="469">
        <v>503</v>
      </c>
      <c r="J8" s="469">
        <v>520</v>
      </c>
      <c r="K8" s="469">
        <v>520</v>
      </c>
      <c r="L8" s="469">
        <v>520</v>
      </c>
      <c r="M8" s="469">
        <v>520</v>
      </c>
      <c r="N8" s="469">
        <v>520</v>
      </c>
      <c r="O8" s="469">
        <v>520</v>
      </c>
      <c r="P8" s="469">
        <v>520</v>
      </c>
      <c r="Q8" s="469">
        <v>520</v>
      </c>
      <c r="R8" s="469">
        <v>520</v>
      </c>
      <c r="S8" s="469">
        <v>520</v>
      </c>
      <c r="T8" s="515">
        <v>520</v>
      </c>
      <c r="U8" s="516">
        <v>2171</v>
      </c>
    </row>
    <row r="9" spans="3:25" s="260" customFormat="1" ht="4.5" customHeight="1">
      <c r="C9" s="70"/>
      <c r="D9" s="64"/>
      <c r="E9" s="469"/>
      <c r="F9" s="467" t="s">
        <v>541</v>
      </c>
      <c r="G9" s="467"/>
      <c r="H9" s="467"/>
      <c r="I9" s="467"/>
      <c r="J9" s="467"/>
      <c r="K9" s="467"/>
      <c r="L9" s="467"/>
      <c r="M9" s="467"/>
      <c r="N9" s="467"/>
      <c r="O9" s="467"/>
      <c r="P9" s="467"/>
      <c r="Q9" s="467"/>
      <c r="R9" s="467"/>
      <c r="S9" s="467"/>
      <c r="T9" s="517"/>
      <c r="U9" s="516" t="s">
        <v>541</v>
      </c>
      <c r="V9" s="491"/>
      <c r="W9" s="491"/>
      <c r="X9" s="491"/>
      <c r="Y9" s="491"/>
    </row>
    <row r="10" spans="1:25" s="535" customFormat="1" ht="13.5">
      <c r="A10" s="537" t="s">
        <v>1048</v>
      </c>
      <c r="B10" s="529"/>
      <c r="C10" s="540"/>
      <c r="D10" s="531"/>
      <c r="E10" s="337"/>
      <c r="F10" s="536" t="s">
        <v>541</v>
      </c>
      <c r="G10" s="536"/>
      <c r="H10" s="536"/>
      <c r="I10" s="536"/>
      <c r="J10" s="536"/>
      <c r="K10" s="536"/>
      <c r="L10" s="536"/>
      <c r="M10" s="536"/>
      <c r="N10" s="536"/>
      <c r="O10" s="536"/>
      <c r="P10" s="536"/>
      <c r="Q10" s="536"/>
      <c r="R10" s="536"/>
      <c r="S10" s="536"/>
      <c r="T10" s="538"/>
      <c r="U10" s="539" t="s">
        <v>541</v>
      </c>
      <c r="V10" s="534"/>
      <c r="W10" s="534"/>
      <c r="X10" s="534"/>
      <c r="Y10" s="534"/>
    </row>
    <row r="11" spans="3:25" s="6" customFormat="1" ht="4.5" customHeight="1">
      <c r="C11" s="70"/>
      <c r="D11" s="485"/>
      <c r="E11" s="486"/>
      <c r="F11" s="489" t="s">
        <v>541</v>
      </c>
      <c r="G11" s="489"/>
      <c r="H11" s="489"/>
      <c r="I11" s="489"/>
      <c r="J11" s="489"/>
      <c r="K11" s="489"/>
      <c r="L11" s="489"/>
      <c r="M11" s="489"/>
      <c r="N11" s="489"/>
      <c r="O11" s="489"/>
      <c r="P11" s="489"/>
      <c r="Q11" s="489"/>
      <c r="R11" s="489"/>
      <c r="S11" s="489"/>
      <c r="T11" s="525"/>
      <c r="U11" s="526" t="s">
        <v>541</v>
      </c>
      <c r="V11" s="433"/>
      <c r="W11" s="433"/>
      <c r="X11" s="433"/>
      <c r="Y11" s="433"/>
    </row>
    <row r="12" spans="1:25" s="6" customFormat="1" ht="13.5">
      <c r="A12" s="527"/>
      <c r="B12" s="483" t="s">
        <v>1049</v>
      </c>
      <c r="C12" s="63" t="s">
        <v>17</v>
      </c>
      <c r="D12" s="485"/>
      <c r="E12" s="506"/>
      <c r="F12" s="489" t="s">
        <v>541</v>
      </c>
      <c r="G12" s="489"/>
      <c r="H12" s="489"/>
      <c r="I12" s="489"/>
      <c r="J12" s="489"/>
      <c r="K12" s="489"/>
      <c r="L12" s="489"/>
      <c r="M12" s="489"/>
      <c r="N12" s="489"/>
      <c r="O12" s="489"/>
      <c r="P12" s="489"/>
      <c r="Q12" s="489"/>
      <c r="R12" s="489"/>
      <c r="S12" s="489"/>
      <c r="T12" s="525"/>
      <c r="U12" s="526" t="s">
        <v>541</v>
      </c>
      <c r="V12" s="433"/>
      <c r="W12" s="433"/>
      <c r="X12" s="433"/>
      <c r="Y12" s="433"/>
    </row>
    <row r="13" spans="1:25" s="260" customFormat="1" ht="13.5">
      <c r="A13" s="260">
        <v>3001</v>
      </c>
      <c r="B13" s="69" t="s">
        <v>725</v>
      </c>
      <c r="C13" s="63" t="s">
        <v>698</v>
      </c>
      <c r="D13" s="64" t="s">
        <v>726</v>
      </c>
      <c r="E13" s="466">
        <v>3861</v>
      </c>
      <c r="F13" s="467">
        <v>3854</v>
      </c>
      <c r="G13" s="469">
        <v>3888</v>
      </c>
      <c r="H13" s="469"/>
      <c r="I13" s="469">
        <v>3925</v>
      </c>
      <c r="J13" s="469">
        <v>3925</v>
      </c>
      <c r="K13" s="469">
        <v>3898</v>
      </c>
      <c r="L13" s="469">
        <v>3916</v>
      </c>
      <c r="M13" s="469">
        <v>3908</v>
      </c>
      <c r="N13" s="469">
        <v>3923</v>
      </c>
      <c r="O13" s="469">
        <v>3925</v>
      </c>
      <c r="P13" s="469">
        <v>3912</v>
      </c>
      <c r="Q13" s="469">
        <v>3873</v>
      </c>
      <c r="R13" s="469">
        <v>3817</v>
      </c>
      <c r="S13" s="469">
        <v>3824</v>
      </c>
      <c r="T13" s="515">
        <v>3809</v>
      </c>
      <c r="U13" s="516">
        <v>3001</v>
      </c>
      <c r="V13" s="491"/>
      <c r="W13" s="491"/>
      <c r="X13" s="491"/>
      <c r="Y13" s="491"/>
    </row>
    <row r="14" spans="3:25" s="260" customFormat="1" ht="4.5" customHeight="1">
      <c r="C14" s="70"/>
      <c r="D14" s="64"/>
      <c r="E14" s="469"/>
      <c r="F14" s="467" t="s">
        <v>541</v>
      </c>
      <c r="G14" s="467"/>
      <c r="H14" s="467"/>
      <c r="I14" s="467"/>
      <c r="J14" s="467"/>
      <c r="K14" s="467"/>
      <c r="L14" s="467"/>
      <c r="M14" s="467"/>
      <c r="N14" s="467"/>
      <c r="O14" s="467"/>
      <c r="P14" s="467"/>
      <c r="Q14" s="467"/>
      <c r="R14" s="467"/>
      <c r="S14" s="467"/>
      <c r="T14" s="517"/>
      <c r="U14" s="516" t="s">
        <v>541</v>
      </c>
      <c r="V14" s="491"/>
      <c r="W14" s="491"/>
      <c r="X14" s="491"/>
      <c r="Y14" s="491"/>
    </row>
    <row r="15" spans="1:25" s="6" customFormat="1" ht="13.5">
      <c r="A15" s="527"/>
      <c r="B15" s="483" t="s">
        <v>958</v>
      </c>
      <c r="C15" s="63"/>
      <c r="D15" s="485"/>
      <c r="E15" s="486"/>
      <c r="F15" s="489" t="s">
        <v>541</v>
      </c>
      <c r="G15" s="489"/>
      <c r="H15" s="489"/>
      <c r="I15" s="489"/>
      <c r="J15" s="489"/>
      <c r="K15" s="489"/>
      <c r="L15" s="489"/>
      <c r="M15" s="489"/>
      <c r="N15" s="489"/>
      <c r="O15" s="489"/>
      <c r="P15" s="489"/>
      <c r="Q15" s="489"/>
      <c r="R15" s="489"/>
      <c r="S15" s="489"/>
      <c r="T15" s="525"/>
      <c r="U15" s="526" t="s">
        <v>541</v>
      </c>
      <c r="V15" s="433"/>
      <c r="W15" s="433"/>
      <c r="X15" s="433"/>
      <c r="Y15" s="433"/>
    </row>
    <row r="16" spans="1:25" s="498" customFormat="1" ht="13.5">
      <c r="A16" s="260">
        <v>3121</v>
      </c>
      <c r="B16" s="69" t="s">
        <v>699</v>
      </c>
      <c r="C16" s="63" t="s">
        <v>700</v>
      </c>
      <c r="D16" s="64" t="s">
        <v>18</v>
      </c>
      <c r="E16" s="469">
        <v>2415</v>
      </c>
      <c r="F16" s="467">
        <v>2940</v>
      </c>
      <c r="G16" s="467">
        <v>809</v>
      </c>
      <c r="H16" s="467"/>
      <c r="I16" s="482">
        <v>2940</v>
      </c>
      <c r="J16" s="482">
        <v>3061</v>
      </c>
      <c r="K16" s="482">
        <v>3061</v>
      </c>
      <c r="L16" s="482">
        <v>3061</v>
      </c>
      <c r="M16" s="482">
        <v>3061</v>
      </c>
      <c r="N16" s="482">
        <v>3061</v>
      </c>
      <c r="O16" s="468">
        <v>809</v>
      </c>
      <c r="P16" s="468">
        <v>809</v>
      </c>
      <c r="Q16" s="468">
        <v>809</v>
      </c>
      <c r="R16" s="468">
        <v>809</v>
      </c>
      <c r="S16" s="468">
        <v>809</v>
      </c>
      <c r="T16" s="481">
        <v>809</v>
      </c>
      <c r="U16" s="519">
        <v>3121</v>
      </c>
      <c r="V16" s="497"/>
      <c r="W16" s="497"/>
      <c r="X16" s="497"/>
      <c r="Y16" s="497"/>
    </row>
    <row r="17" spans="2:25" s="498" customFormat="1" ht="13.5">
      <c r="B17" s="69"/>
      <c r="C17" s="63"/>
      <c r="D17" s="64" t="s">
        <v>19</v>
      </c>
      <c r="E17" s="469"/>
      <c r="F17" s="467"/>
      <c r="G17" s="467"/>
      <c r="H17" s="467"/>
      <c r="I17" s="468"/>
      <c r="J17" s="468"/>
      <c r="K17" s="468"/>
      <c r="L17" s="468"/>
      <c r="M17" s="468"/>
      <c r="N17" s="468"/>
      <c r="O17" s="468"/>
      <c r="P17" s="468"/>
      <c r="Q17" s="468"/>
      <c r="R17" s="468"/>
      <c r="S17" s="468"/>
      <c r="T17" s="481"/>
      <c r="U17" s="519"/>
      <c r="V17" s="497"/>
      <c r="W17" s="497"/>
      <c r="X17" s="497"/>
      <c r="Y17" s="497"/>
    </row>
    <row r="18" spans="1:25" s="260" customFormat="1" ht="13.5">
      <c r="A18" s="498">
        <v>3151</v>
      </c>
      <c r="B18" s="69" t="s">
        <v>701</v>
      </c>
      <c r="C18" s="63" t="s">
        <v>700</v>
      </c>
      <c r="D18" s="64" t="s">
        <v>20</v>
      </c>
      <c r="E18" s="469">
        <v>4867</v>
      </c>
      <c r="F18" s="467">
        <v>4635</v>
      </c>
      <c r="G18" s="469">
        <v>4563</v>
      </c>
      <c r="H18" s="469"/>
      <c r="I18" s="469">
        <v>4563</v>
      </c>
      <c r="J18" s="469">
        <v>4563</v>
      </c>
      <c r="K18" s="469">
        <v>4563</v>
      </c>
      <c r="L18" s="469">
        <v>4563</v>
      </c>
      <c r="M18" s="469">
        <v>4563</v>
      </c>
      <c r="N18" s="469">
        <v>4563</v>
      </c>
      <c r="O18" s="469">
        <v>4563</v>
      </c>
      <c r="P18" s="469">
        <v>4563</v>
      </c>
      <c r="Q18" s="469">
        <v>4563</v>
      </c>
      <c r="R18" s="469">
        <v>4563</v>
      </c>
      <c r="S18" s="469">
        <v>4563</v>
      </c>
      <c r="T18" s="515">
        <v>4563</v>
      </c>
      <c r="U18" s="516">
        <v>3151</v>
      </c>
      <c r="V18" s="491"/>
      <c r="W18" s="491"/>
      <c r="X18" s="491"/>
      <c r="Y18" s="491"/>
    </row>
    <row r="19" spans="1:25" s="260" customFormat="1" ht="13.5">
      <c r="A19" s="499"/>
      <c r="B19" s="69"/>
      <c r="C19" s="63"/>
      <c r="D19" s="64" t="s">
        <v>21</v>
      </c>
      <c r="E19" s="469"/>
      <c r="F19" s="467" t="s">
        <v>541</v>
      </c>
      <c r="G19" s="467"/>
      <c r="H19" s="467"/>
      <c r="I19" s="467"/>
      <c r="J19" s="467"/>
      <c r="K19" s="467"/>
      <c r="L19" s="467"/>
      <c r="M19" s="467"/>
      <c r="N19" s="467"/>
      <c r="O19" s="467"/>
      <c r="P19" s="467"/>
      <c r="Q19" s="467"/>
      <c r="R19" s="467"/>
      <c r="S19" s="467"/>
      <c r="T19" s="517"/>
      <c r="U19" s="516" t="s">
        <v>541</v>
      </c>
      <c r="V19" s="491"/>
      <c r="W19" s="491"/>
      <c r="X19" s="491"/>
      <c r="Y19" s="491"/>
    </row>
    <row r="20" spans="1:25" s="260" customFormat="1" ht="13.5">
      <c r="A20" s="260">
        <v>3161</v>
      </c>
      <c r="B20" s="69" t="s">
        <v>702</v>
      </c>
      <c r="C20" s="63" t="s">
        <v>700</v>
      </c>
      <c r="D20" s="64" t="s">
        <v>22</v>
      </c>
      <c r="E20" s="469">
        <v>5367</v>
      </c>
      <c r="F20" s="467">
        <v>5568</v>
      </c>
      <c r="G20" s="520">
        <v>6288</v>
      </c>
      <c r="H20" s="520"/>
      <c r="I20" s="508">
        <v>6288</v>
      </c>
      <c r="J20" s="508">
        <v>6288</v>
      </c>
      <c r="K20" s="508">
        <v>6288</v>
      </c>
      <c r="L20" s="508">
        <v>6288</v>
      </c>
      <c r="M20" s="508">
        <v>6288</v>
      </c>
      <c r="N20" s="508">
        <v>6288</v>
      </c>
      <c r="O20" s="508">
        <v>6288</v>
      </c>
      <c r="P20" s="508">
        <v>6288</v>
      </c>
      <c r="Q20" s="508">
        <v>6288</v>
      </c>
      <c r="R20" s="508">
        <v>6288</v>
      </c>
      <c r="S20" s="508">
        <v>6288</v>
      </c>
      <c r="T20" s="521">
        <v>6288</v>
      </c>
      <c r="U20" s="516">
        <v>3161</v>
      </c>
      <c r="V20" s="491"/>
      <c r="W20" s="491"/>
      <c r="X20" s="491"/>
      <c r="Y20" s="491"/>
    </row>
    <row r="21" spans="2:25" s="260" customFormat="1" ht="13.5">
      <c r="B21" s="493"/>
      <c r="C21" s="63"/>
      <c r="D21" s="64" t="s">
        <v>23</v>
      </c>
      <c r="E21" s="469"/>
      <c r="F21" s="467" t="s">
        <v>541</v>
      </c>
      <c r="G21" s="467"/>
      <c r="H21" s="467"/>
      <c r="I21" s="467"/>
      <c r="J21" s="467"/>
      <c r="K21" s="467"/>
      <c r="L21" s="467"/>
      <c r="M21" s="467"/>
      <c r="N21" s="467"/>
      <c r="O21" s="467"/>
      <c r="P21" s="467"/>
      <c r="Q21" s="467"/>
      <c r="R21" s="467"/>
      <c r="S21" s="467"/>
      <c r="T21" s="517"/>
      <c r="U21" s="516" t="s">
        <v>541</v>
      </c>
      <c r="V21" s="491"/>
      <c r="W21" s="491"/>
      <c r="X21" s="491"/>
      <c r="Y21" s="491"/>
    </row>
    <row r="22" spans="1:25" s="260" customFormat="1" ht="13.5">
      <c r="A22" s="260">
        <v>3174</v>
      </c>
      <c r="B22" s="69" t="s">
        <v>727</v>
      </c>
      <c r="C22" s="63" t="s">
        <v>728</v>
      </c>
      <c r="D22" s="64" t="s">
        <v>729</v>
      </c>
      <c r="E22" s="469">
        <v>15530</v>
      </c>
      <c r="F22" s="467">
        <v>15530</v>
      </c>
      <c r="G22" s="469">
        <v>15530</v>
      </c>
      <c r="H22" s="469"/>
      <c r="I22" s="469">
        <v>15530</v>
      </c>
      <c r="J22" s="469">
        <v>15530</v>
      </c>
      <c r="K22" s="469">
        <v>15530</v>
      </c>
      <c r="L22" s="469">
        <v>15530</v>
      </c>
      <c r="M22" s="469">
        <v>15530</v>
      </c>
      <c r="N22" s="469">
        <v>15530</v>
      </c>
      <c r="O22" s="469">
        <v>15530</v>
      </c>
      <c r="P22" s="469">
        <v>15530</v>
      </c>
      <c r="Q22" s="469">
        <v>15530</v>
      </c>
      <c r="R22" s="469">
        <v>15530</v>
      </c>
      <c r="S22" s="469">
        <v>15530</v>
      </c>
      <c r="T22" s="515">
        <v>15530</v>
      </c>
      <c r="U22" s="516">
        <v>3174</v>
      </c>
      <c r="V22" s="491"/>
      <c r="W22" s="491"/>
      <c r="X22" s="491"/>
      <c r="Y22" s="491"/>
    </row>
    <row r="23" spans="2:25" s="260" customFormat="1" ht="4.5" customHeight="1">
      <c r="B23" s="493"/>
      <c r="C23" s="63"/>
      <c r="D23" s="64"/>
      <c r="E23" s="469"/>
      <c r="F23" s="467" t="s">
        <v>541</v>
      </c>
      <c r="G23" s="467"/>
      <c r="H23" s="467"/>
      <c r="I23" s="467"/>
      <c r="J23" s="467"/>
      <c r="K23" s="467"/>
      <c r="L23" s="467"/>
      <c r="M23" s="467"/>
      <c r="N23" s="467"/>
      <c r="O23" s="467"/>
      <c r="P23" s="467"/>
      <c r="Q23" s="467"/>
      <c r="R23" s="467"/>
      <c r="S23" s="467"/>
      <c r="T23" s="517"/>
      <c r="U23" s="516" t="s">
        <v>541</v>
      </c>
      <c r="V23" s="491"/>
      <c r="W23" s="491"/>
      <c r="X23" s="491"/>
      <c r="Y23" s="491"/>
    </row>
    <row r="24" spans="1:25" s="535" customFormat="1" ht="13.5">
      <c r="A24" s="535" t="s">
        <v>965</v>
      </c>
      <c r="B24" s="529"/>
      <c r="C24" s="530"/>
      <c r="D24" s="531"/>
      <c r="E24" s="337"/>
      <c r="F24" s="536" t="s">
        <v>541</v>
      </c>
      <c r="G24" s="536"/>
      <c r="H24" s="536"/>
      <c r="I24" s="536"/>
      <c r="J24" s="536"/>
      <c r="K24" s="536"/>
      <c r="L24" s="536"/>
      <c r="M24" s="536"/>
      <c r="N24" s="536"/>
      <c r="O24" s="536"/>
      <c r="P24" s="536"/>
      <c r="Q24" s="536"/>
      <c r="R24" s="536"/>
      <c r="S24" s="536"/>
      <c r="T24" s="538"/>
      <c r="U24" s="539" t="s">
        <v>541</v>
      </c>
      <c r="V24" s="534"/>
      <c r="W24" s="534"/>
      <c r="X24" s="534"/>
      <c r="Y24" s="534"/>
    </row>
    <row r="25" spans="3:25" s="6" customFormat="1" ht="4.5" customHeight="1">
      <c r="C25" s="528"/>
      <c r="D25" s="485"/>
      <c r="E25" s="486"/>
      <c r="F25" s="489" t="s">
        <v>541</v>
      </c>
      <c r="G25" s="489"/>
      <c r="H25" s="489"/>
      <c r="I25" s="489"/>
      <c r="J25" s="489"/>
      <c r="K25" s="489"/>
      <c r="L25" s="489"/>
      <c r="M25" s="489"/>
      <c r="N25" s="489"/>
      <c r="O25" s="489"/>
      <c r="P25" s="489"/>
      <c r="Q25" s="489"/>
      <c r="R25" s="489"/>
      <c r="S25" s="489"/>
      <c r="T25" s="525"/>
      <c r="U25" s="526" t="s">
        <v>541</v>
      </c>
      <c r="V25" s="433"/>
      <c r="W25" s="433"/>
      <c r="X25" s="433"/>
      <c r="Y25" s="433"/>
    </row>
    <row r="26" spans="2:25" s="6" customFormat="1" ht="13.5">
      <c r="B26" s="483" t="s">
        <v>47</v>
      </c>
      <c r="C26" s="484"/>
      <c r="D26" s="485"/>
      <c r="E26" s="486"/>
      <c r="F26" s="489" t="s">
        <v>541</v>
      </c>
      <c r="G26" s="489"/>
      <c r="H26" s="489"/>
      <c r="I26" s="489"/>
      <c r="J26" s="489"/>
      <c r="K26" s="489"/>
      <c r="L26" s="489"/>
      <c r="M26" s="489"/>
      <c r="N26" s="489"/>
      <c r="O26" s="489"/>
      <c r="P26" s="489"/>
      <c r="Q26" s="489"/>
      <c r="R26" s="489"/>
      <c r="S26" s="489"/>
      <c r="T26" s="525"/>
      <c r="U26" s="526" t="s">
        <v>541</v>
      </c>
      <c r="V26" s="433"/>
      <c r="W26" s="433"/>
      <c r="X26" s="433"/>
      <c r="Y26" s="433"/>
    </row>
    <row r="27" spans="1:25" s="260" customFormat="1" ht="13.5">
      <c r="A27" s="260">
        <v>3501</v>
      </c>
      <c r="B27" s="69" t="s">
        <v>730</v>
      </c>
      <c r="C27" s="63" t="s">
        <v>703</v>
      </c>
      <c r="D27" s="64" t="s">
        <v>159</v>
      </c>
      <c r="E27" s="469">
        <v>389</v>
      </c>
      <c r="F27" s="467">
        <v>389</v>
      </c>
      <c r="G27" s="508">
        <v>385</v>
      </c>
      <c r="H27" s="508"/>
      <c r="I27" s="508">
        <v>389</v>
      </c>
      <c r="J27" s="508">
        <v>389</v>
      </c>
      <c r="K27" s="508">
        <v>389</v>
      </c>
      <c r="L27" s="508">
        <v>383</v>
      </c>
      <c r="M27" s="508">
        <v>383</v>
      </c>
      <c r="N27" s="508">
        <v>383</v>
      </c>
      <c r="O27" s="508">
        <v>383</v>
      </c>
      <c r="P27" s="508">
        <v>383</v>
      </c>
      <c r="Q27" s="508">
        <v>383</v>
      </c>
      <c r="R27" s="508">
        <v>383</v>
      </c>
      <c r="S27" s="508">
        <v>383</v>
      </c>
      <c r="T27" s="521">
        <v>383</v>
      </c>
      <c r="U27" s="516">
        <v>3501</v>
      </c>
      <c r="V27" s="491"/>
      <c r="W27" s="491"/>
      <c r="X27" s="491"/>
      <c r="Y27" s="491"/>
    </row>
    <row r="28" spans="2:25" s="260" customFormat="1" ht="13.5">
      <c r="B28" s="69" t="s">
        <v>24</v>
      </c>
      <c r="C28" s="70"/>
      <c r="D28" s="64" t="s">
        <v>995</v>
      </c>
      <c r="E28" s="469"/>
      <c r="F28" s="467" t="s">
        <v>541</v>
      </c>
      <c r="G28" s="467"/>
      <c r="H28" s="467"/>
      <c r="I28" s="467"/>
      <c r="J28" s="467"/>
      <c r="K28" s="467"/>
      <c r="L28" s="467"/>
      <c r="M28" s="467"/>
      <c r="N28" s="467"/>
      <c r="O28" s="467"/>
      <c r="P28" s="467"/>
      <c r="Q28" s="467"/>
      <c r="R28" s="467"/>
      <c r="S28" s="467"/>
      <c r="T28" s="517"/>
      <c r="U28" s="516" t="s">
        <v>541</v>
      </c>
      <c r="V28" s="491"/>
      <c r="W28" s="491"/>
      <c r="X28" s="491"/>
      <c r="Y28" s="491"/>
    </row>
    <row r="29" spans="1:25" s="260" customFormat="1" ht="13.5">
      <c r="A29" s="260">
        <v>3602</v>
      </c>
      <c r="B29" s="69" t="s">
        <v>731</v>
      </c>
      <c r="C29" s="63" t="s">
        <v>703</v>
      </c>
      <c r="D29" s="64" t="s">
        <v>25</v>
      </c>
      <c r="E29" s="467">
        <v>2601</v>
      </c>
      <c r="F29" s="467">
        <v>2601</v>
      </c>
      <c r="G29" s="469">
        <v>2601</v>
      </c>
      <c r="H29" s="469"/>
      <c r="I29" s="469">
        <v>2601</v>
      </c>
      <c r="J29" s="469">
        <v>2601</v>
      </c>
      <c r="K29" s="469">
        <v>2601</v>
      </c>
      <c r="L29" s="469">
        <v>2601</v>
      </c>
      <c r="M29" s="469">
        <v>2601</v>
      </c>
      <c r="N29" s="469">
        <v>2601</v>
      </c>
      <c r="O29" s="469">
        <v>2601</v>
      </c>
      <c r="P29" s="469">
        <v>2601</v>
      </c>
      <c r="Q29" s="469">
        <v>2601</v>
      </c>
      <c r="R29" s="469">
        <v>2601</v>
      </c>
      <c r="S29" s="469">
        <v>2601</v>
      </c>
      <c r="T29" s="515">
        <v>2601</v>
      </c>
      <c r="U29" s="516">
        <v>3602</v>
      </c>
      <c r="V29" s="491"/>
      <c r="W29" s="491"/>
      <c r="X29" s="491"/>
      <c r="Y29" s="491"/>
    </row>
    <row r="30" spans="1:25" s="260" customFormat="1" ht="13.5">
      <c r="A30" s="260">
        <v>3614</v>
      </c>
      <c r="B30" s="69" t="s">
        <v>844</v>
      </c>
      <c r="C30" s="63" t="s">
        <v>53</v>
      </c>
      <c r="D30" s="64" t="s">
        <v>1051</v>
      </c>
      <c r="E30" s="469" t="s">
        <v>26</v>
      </c>
      <c r="F30" s="469" t="s">
        <v>26</v>
      </c>
      <c r="G30" s="469">
        <v>6018</v>
      </c>
      <c r="H30" s="469"/>
      <c r="I30" s="469">
        <v>5993</v>
      </c>
      <c r="J30" s="469">
        <v>5993</v>
      </c>
      <c r="K30" s="469">
        <v>5993</v>
      </c>
      <c r="L30" s="469">
        <v>5993</v>
      </c>
      <c r="M30" s="469">
        <v>5993</v>
      </c>
      <c r="N30" s="469">
        <v>5993</v>
      </c>
      <c r="O30" s="469">
        <v>5993</v>
      </c>
      <c r="P30" s="469">
        <v>5993</v>
      </c>
      <c r="Q30" s="469">
        <v>5993</v>
      </c>
      <c r="R30" s="469">
        <v>5993</v>
      </c>
      <c r="S30" s="469">
        <v>6045</v>
      </c>
      <c r="T30" s="515">
        <v>6244</v>
      </c>
      <c r="U30" s="516">
        <v>3612</v>
      </c>
      <c r="V30" s="491"/>
      <c r="W30" s="491"/>
      <c r="X30" s="491"/>
      <c r="Y30" s="491"/>
    </row>
    <row r="31" spans="3:25" s="260" customFormat="1" ht="4.5" customHeight="1">
      <c r="C31" s="70"/>
      <c r="D31" s="64"/>
      <c r="E31" s="469"/>
      <c r="F31" s="467" t="s">
        <v>541</v>
      </c>
      <c r="G31" s="467"/>
      <c r="H31" s="467"/>
      <c r="I31" s="467"/>
      <c r="J31" s="467"/>
      <c r="K31" s="467"/>
      <c r="L31" s="467"/>
      <c r="M31" s="467"/>
      <c r="N31" s="467"/>
      <c r="O31" s="467"/>
      <c r="P31" s="467"/>
      <c r="Q31" s="467"/>
      <c r="R31" s="467"/>
      <c r="S31" s="467"/>
      <c r="T31" s="517"/>
      <c r="U31" s="516" t="s">
        <v>541</v>
      </c>
      <c r="V31" s="491"/>
      <c r="W31" s="491"/>
      <c r="X31" s="491"/>
      <c r="Y31" s="491"/>
    </row>
    <row r="32" spans="2:25" s="6" customFormat="1" ht="13.5">
      <c r="B32" s="483" t="s">
        <v>985</v>
      </c>
      <c r="C32" s="63"/>
      <c r="D32" s="485"/>
      <c r="E32" s="486"/>
      <c r="F32" s="489" t="s">
        <v>541</v>
      </c>
      <c r="G32" s="489"/>
      <c r="H32" s="489"/>
      <c r="I32" s="489"/>
      <c r="J32" s="489"/>
      <c r="K32" s="489"/>
      <c r="L32" s="489"/>
      <c r="M32" s="489"/>
      <c r="N32" s="489"/>
      <c r="O32" s="489"/>
      <c r="P32" s="489"/>
      <c r="Q32" s="489"/>
      <c r="R32" s="489"/>
      <c r="S32" s="489"/>
      <c r="T32" s="525"/>
      <c r="U32" s="526" t="s">
        <v>541</v>
      </c>
      <c r="V32" s="433"/>
      <c r="W32" s="433"/>
      <c r="X32" s="433"/>
      <c r="Y32" s="433"/>
    </row>
    <row r="33" spans="1:25" s="260" customFormat="1" ht="13.5">
      <c r="A33" s="260">
        <v>3701</v>
      </c>
      <c r="B33" s="69" t="s">
        <v>704</v>
      </c>
      <c r="C33" s="63" t="s">
        <v>705</v>
      </c>
      <c r="D33" s="64" t="s">
        <v>706</v>
      </c>
      <c r="E33" s="469">
        <v>1093</v>
      </c>
      <c r="F33" s="467">
        <v>1128</v>
      </c>
      <c r="G33" s="469">
        <v>1337</v>
      </c>
      <c r="H33" s="469"/>
      <c r="I33" s="469">
        <v>1253</v>
      </c>
      <c r="J33" s="469">
        <v>1253</v>
      </c>
      <c r="K33" s="469">
        <v>1253</v>
      </c>
      <c r="L33" s="469">
        <v>1297</v>
      </c>
      <c r="M33" s="469">
        <v>1366</v>
      </c>
      <c r="N33" s="469">
        <v>1357</v>
      </c>
      <c r="O33" s="469">
        <v>1367</v>
      </c>
      <c r="P33" s="469">
        <v>1367</v>
      </c>
      <c r="Q33" s="469">
        <v>1370</v>
      </c>
      <c r="R33" s="469">
        <v>1370</v>
      </c>
      <c r="S33" s="469">
        <v>1389</v>
      </c>
      <c r="T33" s="515">
        <v>1401</v>
      </c>
      <c r="U33" s="516">
        <v>3701</v>
      </c>
      <c r="V33" s="491"/>
      <c r="W33" s="491"/>
      <c r="X33" s="491"/>
      <c r="Y33" s="491"/>
    </row>
    <row r="34" spans="3:25" s="260" customFormat="1" ht="4.5" customHeight="1">
      <c r="C34" s="70"/>
      <c r="D34" s="64"/>
      <c r="E34" s="469"/>
      <c r="F34" s="467" t="s">
        <v>541</v>
      </c>
      <c r="G34" s="467"/>
      <c r="H34" s="467"/>
      <c r="I34" s="467"/>
      <c r="J34" s="467"/>
      <c r="K34" s="467"/>
      <c r="L34" s="467"/>
      <c r="M34" s="467"/>
      <c r="N34" s="467"/>
      <c r="O34" s="467"/>
      <c r="P34" s="467"/>
      <c r="Q34" s="467"/>
      <c r="R34" s="467"/>
      <c r="S34" s="467"/>
      <c r="T34" s="517"/>
      <c r="U34" s="516" t="s">
        <v>541</v>
      </c>
      <c r="V34" s="491"/>
      <c r="W34" s="491"/>
      <c r="X34" s="491"/>
      <c r="Y34" s="491"/>
    </row>
    <row r="35" spans="2:25" s="6" customFormat="1" ht="13.5">
      <c r="B35" s="483" t="s">
        <v>986</v>
      </c>
      <c r="C35" s="63" t="s">
        <v>703</v>
      </c>
      <c r="D35" s="485"/>
      <c r="E35" s="486"/>
      <c r="F35" s="489" t="s">
        <v>541</v>
      </c>
      <c r="G35" s="489"/>
      <c r="H35" s="489"/>
      <c r="I35" s="489"/>
      <c r="J35" s="489"/>
      <c r="K35" s="489"/>
      <c r="L35" s="489"/>
      <c r="M35" s="489"/>
      <c r="N35" s="489"/>
      <c r="O35" s="489"/>
      <c r="P35" s="489"/>
      <c r="Q35" s="489"/>
      <c r="R35" s="489"/>
      <c r="S35" s="489"/>
      <c r="T35" s="525"/>
      <c r="U35" s="526" t="s">
        <v>541</v>
      </c>
      <c r="V35" s="433"/>
      <c r="W35" s="433"/>
      <c r="X35" s="433"/>
      <c r="Y35" s="433"/>
    </row>
    <row r="36" spans="1:25" s="260" customFormat="1" ht="13.5">
      <c r="A36" s="260">
        <v>3800</v>
      </c>
      <c r="B36" s="69" t="s">
        <v>1050</v>
      </c>
      <c r="C36" s="63" t="s">
        <v>54</v>
      </c>
      <c r="D36" s="64" t="s">
        <v>707</v>
      </c>
      <c r="E36" s="469">
        <v>2835</v>
      </c>
      <c r="F36" s="467">
        <v>2835</v>
      </c>
      <c r="G36" s="469">
        <v>2835</v>
      </c>
      <c r="H36" s="469"/>
      <c r="I36" s="469">
        <v>2835</v>
      </c>
      <c r="J36" s="469">
        <v>2835</v>
      </c>
      <c r="K36" s="469">
        <v>2835</v>
      </c>
      <c r="L36" s="469">
        <v>2835</v>
      </c>
      <c r="M36" s="469">
        <v>2835</v>
      </c>
      <c r="N36" s="469">
        <v>2835</v>
      </c>
      <c r="O36" s="469">
        <v>2835</v>
      </c>
      <c r="P36" s="469">
        <v>2835</v>
      </c>
      <c r="Q36" s="469">
        <v>2835</v>
      </c>
      <c r="R36" s="469">
        <v>2835</v>
      </c>
      <c r="S36" s="469">
        <v>2835</v>
      </c>
      <c r="T36" s="515">
        <v>2835</v>
      </c>
      <c r="U36" s="516">
        <v>3800</v>
      </c>
      <c r="V36" s="491"/>
      <c r="W36" s="491"/>
      <c r="X36" s="491"/>
      <c r="Y36" s="491"/>
    </row>
    <row r="37" spans="3:25" s="260" customFormat="1" ht="4.5" customHeight="1">
      <c r="C37" s="70"/>
      <c r="D37" s="64"/>
      <c r="E37" s="469"/>
      <c r="F37" s="467" t="s">
        <v>541</v>
      </c>
      <c r="G37" s="467"/>
      <c r="H37" s="467"/>
      <c r="I37" s="467"/>
      <c r="J37" s="467"/>
      <c r="K37" s="467"/>
      <c r="L37" s="467"/>
      <c r="M37" s="467"/>
      <c r="N37" s="467"/>
      <c r="O37" s="467"/>
      <c r="P37" s="467"/>
      <c r="Q37" s="467"/>
      <c r="R37" s="467"/>
      <c r="S37" s="467"/>
      <c r="T37" s="517"/>
      <c r="U37" s="516" t="s">
        <v>541</v>
      </c>
      <c r="V37" s="491"/>
      <c r="W37" s="491"/>
      <c r="X37" s="491"/>
      <c r="Y37" s="491"/>
    </row>
    <row r="38" spans="1:25" s="6" customFormat="1" ht="13.5">
      <c r="A38" s="6" t="s">
        <v>966</v>
      </c>
      <c r="B38" s="483"/>
      <c r="C38" s="63"/>
      <c r="D38" s="485"/>
      <c r="E38" s="486"/>
      <c r="F38" s="489" t="s">
        <v>541</v>
      </c>
      <c r="G38" s="489"/>
      <c r="H38" s="489"/>
      <c r="I38" s="489"/>
      <c r="J38" s="489"/>
      <c r="K38" s="489"/>
      <c r="L38" s="489"/>
      <c r="M38" s="489"/>
      <c r="N38" s="489"/>
      <c r="O38" s="489"/>
      <c r="P38" s="489"/>
      <c r="Q38" s="489"/>
      <c r="R38" s="489"/>
      <c r="S38" s="489"/>
      <c r="T38" s="525"/>
      <c r="U38" s="526" t="s">
        <v>541</v>
      </c>
      <c r="V38" s="433"/>
      <c r="W38" s="433"/>
      <c r="X38" s="433"/>
      <c r="Y38" s="433"/>
    </row>
    <row r="39" spans="3:25" s="6" customFormat="1" ht="4.5" customHeight="1">
      <c r="C39" s="70"/>
      <c r="D39" s="485"/>
      <c r="E39" s="486"/>
      <c r="F39" s="489" t="s">
        <v>541</v>
      </c>
      <c r="G39" s="489"/>
      <c r="H39" s="489"/>
      <c r="I39" s="489"/>
      <c r="J39" s="489"/>
      <c r="K39" s="489"/>
      <c r="L39" s="489"/>
      <c r="M39" s="489"/>
      <c r="N39" s="489"/>
      <c r="O39" s="489"/>
      <c r="P39" s="489"/>
      <c r="Q39" s="489"/>
      <c r="R39" s="489"/>
      <c r="S39" s="489"/>
      <c r="T39" s="525"/>
      <c r="U39" s="526" t="s">
        <v>541</v>
      </c>
      <c r="V39" s="433"/>
      <c r="W39" s="433"/>
      <c r="X39" s="433"/>
      <c r="Y39" s="433"/>
    </row>
    <row r="40" spans="2:25" s="6" customFormat="1" ht="13.5">
      <c r="B40" s="483" t="s">
        <v>708</v>
      </c>
      <c r="C40" s="63"/>
      <c r="D40" s="485"/>
      <c r="E40" s="486"/>
      <c r="F40" s="489" t="s">
        <v>541</v>
      </c>
      <c r="G40" s="489"/>
      <c r="H40" s="489"/>
      <c r="I40" s="489"/>
      <c r="J40" s="489"/>
      <c r="K40" s="489"/>
      <c r="L40" s="489"/>
      <c r="M40" s="489"/>
      <c r="N40" s="489"/>
      <c r="O40" s="489"/>
      <c r="P40" s="489"/>
      <c r="Q40" s="489"/>
      <c r="R40" s="489"/>
      <c r="S40" s="489"/>
      <c r="T40" s="525"/>
      <c r="U40" s="526" t="s">
        <v>541</v>
      </c>
      <c r="V40" s="433"/>
      <c r="W40" s="433"/>
      <c r="X40" s="433"/>
      <c r="Y40" s="433"/>
    </row>
    <row r="41" spans="1:25" s="260" customFormat="1" ht="13.5">
      <c r="A41" s="260">
        <v>4003</v>
      </c>
      <c r="B41" s="69" t="s">
        <v>709</v>
      </c>
      <c r="C41" s="63" t="s">
        <v>710</v>
      </c>
      <c r="D41" s="64" t="s">
        <v>27</v>
      </c>
      <c r="E41" s="469">
        <v>24020</v>
      </c>
      <c r="F41" s="467">
        <v>51540</v>
      </c>
      <c r="G41" s="469">
        <v>49510</v>
      </c>
      <c r="H41" s="469"/>
      <c r="I41" s="469">
        <v>47300</v>
      </c>
      <c r="J41" s="469">
        <v>46300</v>
      </c>
      <c r="K41" s="469">
        <v>49800</v>
      </c>
      <c r="L41" s="469">
        <v>52450</v>
      </c>
      <c r="M41" s="469">
        <v>52450</v>
      </c>
      <c r="N41" s="469">
        <v>52800</v>
      </c>
      <c r="O41" s="469">
        <v>51300</v>
      </c>
      <c r="P41" s="469">
        <v>48300</v>
      </c>
      <c r="Q41" s="469">
        <v>51300</v>
      </c>
      <c r="R41" s="469">
        <v>51300</v>
      </c>
      <c r="S41" s="469">
        <v>47300</v>
      </c>
      <c r="T41" s="515">
        <v>43500</v>
      </c>
      <c r="U41" s="516">
        <v>4003</v>
      </c>
      <c r="V41" s="491"/>
      <c r="W41" s="491"/>
      <c r="X41" s="491"/>
      <c r="Y41" s="491"/>
    </row>
    <row r="42" spans="2:25" s="260" customFormat="1" ht="13.5">
      <c r="B42" s="69"/>
      <c r="C42" s="63"/>
      <c r="D42" s="64" t="s">
        <v>28</v>
      </c>
      <c r="E42" s="469"/>
      <c r="F42" s="467" t="s">
        <v>541</v>
      </c>
      <c r="G42" s="467"/>
      <c r="H42" s="467"/>
      <c r="I42" s="467"/>
      <c r="J42" s="467"/>
      <c r="K42" s="467"/>
      <c r="L42" s="467"/>
      <c r="M42" s="467"/>
      <c r="N42" s="467"/>
      <c r="O42" s="467"/>
      <c r="P42" s="467"/>
      <c r="Q42" s="467"/>
      <c r="R42" s="467"/>
      <c r="S42" s="467"/>
      <c r="T42" s="517"/>
      <c r="U42" s="516" t="s">
        <v>541</v>
      </c>
      <c r="V42" s="491"/>
      <c r="W42" s="491"/>
      <c r="X42" s="491"/>
      <c r="Y42" s="491"/>
    </row>
    <row r="43" spans="2:25" s="260" customFormat="1" ht="13.5">
      <c r="B43" s="69"/>
      <c r="C43" s="63"/>
      <c r="D43" s="64" t="s">
        <v>29</v>
      </c>
      <c r="E43" s="469"/>
      <c r="F43" s="467" t="s">
        <v>541</v>
      </c>
      <c r="G43" s="467"/>
      <c r="H43" s="467"/>
      <c r="I43" s="467"/>
      <c r="J43" s="467"/>
      <c r="K43" s="467"/>
      <c r="L43" s="467"/>
      <c r="M43" s="467"/>
      <c r="N43" s="467"/>
      <c r="O43" s="467"/>
      <c r="P43" s="467"/>
      <c r="Q43" s="467"/>
      <c r="R43" s="467"/>
      <c r="S43" s="467"/>
      <c r="T43" s="517"/>
      <c r="U43" s="516" t="s">
        <v>541</v>
      </c>
      <c r="V43" s="491"/>
      <c r="W43" s="491"/>
      <c r="X43" s="491"/>
      <c r="Y43" s="491"/>
    </row>
    <row r="44" spans="1:25" s="260" customFormat="1" ht="13.5">
      <c r="A44" s="260">
        <v>4011</v>
      </c>
      <c r="B44" s="69" t="s">
        <v>711</v>
      </c>
      <c r="C44" s="63" t="s">
        <v>710</v>
      </c>
      <c r="D44" s="64" t="s">
        <v>732</v>
      </c>
      <c r="E44" s="469">
        <v>14490</v>
      </c>
      <c r="F44" s="467">
        <v>20130</v>
      </c>
      <c r="G44" s="469">
        <v>22200</v>
      </c>
      <c r="H44" s="469"/>
      <c r="I44" s="469">
        <v>20720</v>
      </c>
      <c r="J44" s="469">
        <v>21470</v>
      </c>
      <c r="K44" s="469">
        <v>22470</v>
      </c>
      <c r="L44" s="469">
        <v>22470</v>
      </c>
      <c r="M44" s="469">
        <v>22470</v>
      </c>
      <c r="N44" s="469">
        <v>22470</v>
      </c>
      <c r="O44" s="469">
        <v>22470</v>
      </c>
      <c r="P44" s="469">
        <v>21470</v>
      </c>
      <c r="Q44" s="469">
        <v>21970</v>
      </c>
      <c r="R44" s="469">
        <v>22470</v>
      </c>
      <c r="S44" s="469">
        <v>22470</v>
      </c>
      <c r="T44" s="515">
        <v>23470</v>
      </c>
      <c r="U44" s="516">
        <v>4011</v>
      </c>
      <c r="V44" s="491"/>
      <c r="W44" s="491"/>
      <c r="X44" s="491"/>
      <c r="Y44" s="491"/>
    </row>
    <row r="45" spans="2:25" s="260" customFormat="1" ht="13.5">
      <c r="B45" s="69"/>
      <c r="C45" s="63"/>
      <c r="D45" s="64" t="s">
        <v>733</v>
      </c>
      <c r="E45" s="469"/>
      <c r="F45" s="467" t="s">
        <v>541</v>
      </c>
      <c r="G45" s="467"/>
      <c r="H45" s="467"/>
      <c r="I45" s="467"/>
      <c r="J45" s="467"/>
      <c r="K45" s="467"/>
      <c r="L45" s="467"/>
      <c r="M45" s="467"/>
      <c r="N45" s="467"/>
      <c r="O45" s="467"/>
      <c r="P45" s="467"/>
      <c r="Q45" s="467"/>
      <c r="R45" s="467"/>
      <c r="S45" s="467"/>
      <c r="T45" s="517"/>
      <c r="U45" s="516" t="s">
        <v>541</v>
      </c>
      <c r="V45" s="491"/>
      <c r="Y45" s="491"/>
    </row>
    <row r="46" spans="2:25" s="260" customFormat="1" ht="13.5">
      <c r="B46" s="69"/>
      <c r="C46" s="63"/>
      <c r="D46" s="64" t="s">
        <v>30</v>
      </c>
      <c r="E46" s="466"/>
      <c r="F46" s="467" t="s">
        <v>541</v>
      </c>
      <c r="G46" s="467"/>
      <c r="H46" s="467"/>
      <c r="I46" s="467"/>
      <c r="J46" s="467"/>
      <c r="K46" s="467"/>
      <c r="L46" s="467"/>
      <c r="M46" s="467"/>
      <c r="N46" s="467"/>
      <c r="O46" s="467"/>
      <c r="P46" s="467"/>
      <c r="Q46" s="467"/>
      <c r="R46" s="467"/>
      <c r="S46" s="467"/>
      <c r="T46" s="517"/>
      <c r="U46" s="516" t="s">
        <v>541</v>
      </c>
      <c r="V46" s="491"/>
      <c r="Y46" s="491"/>
    </row>
    <row r="47" spans="1:22" s="260" customFormat="1" ht="13.5">
      <c r="A47" s="260">
        <v>4021</v>
      </c>
      <c r="B47" s="69" t="s">
        <v>712</v>
      </c>
      <c r="C47" s="63" t="s">
        <v>710</v>
      </c>
      <c r="D47" s="64" t="s">
        <v>31</v>
      </c>
      <c r="E47" s="469">
        <v>141720</v>
      </c>
      <c r="F47" s="467">
        <v>162810</v>
      </c>
      <c r="G47" s="469">
        <v>138870</v>
      </c>
      <c r="H47" s="469"/>
      <c r="I47" s="469">
        <v>111930</v>
      </c>
      <c r="J47" s="469">
        <v>135270</v>
      </c>
      <c r="K47" s="469">
        <v>135270</v>
      </c>
      <c r="L47" s="469">
        <v>144670</v>
      </c>
      <c r="M47" s="469">
        <v>144670</v>
      </c>
      <c r="N47" s="469">
        <v>144670</v>
      </c>
      <c r="O47" s="469">
        <v>144670</v>
      </c>
      <c r="P47" s="469">
        <v>144670</v>
      </c>
      <c r="Q47" s="469">
        <v>144670</v>
      </c>
      <c r="R47" s="469">
        <v>144670</v>
      </c>
      <c r="S47" s="469">
        <v>141330</v>
      </c>
      <c r="T47" s="515">
        <v>130000</v>
      </c>
      <c r="U47" s="516">
        <v>4021</v>
      </c>
      <c r="V47" s="491"/>
    </row>
    <row r="48" spans="2:22" s="260" customFormat="1" ht="13.5">
      <c r="B48" s="72"/>
      <c r="C48" s="70"/>
      <c r="D48" s="64" t="s">
        <v>32</v>
      </c>
      <c r="E48" s="469"/>
      <c r="F48" s="467" t="s">
        <v>541</v>
      </c>
      <c r="G48" s="467"/>
      <c r="H48" s="467"/>
      <c r="I48" s="467"/>
      <c r="J48" s="467"/>
      <c r="K48" s="467"/>
      <c r="L48" s="467"/>
      <c r="M48" s="467"/>
      <c r="N48" s="467"/>
      <c r="O48" s="467"/>
      <c r="P48" s="467"/>
      <c r="Q48" s="467"/>
      <c r="R48" s="467"/>
      <c r="S48" s="467"/>
      <c r="T48" s="517"/>
      <c r="U48" s="516" t="s">
        <v>541</v>
      </c>
      <c r="V48" s="491"/>
    </row>
    <row r="49" spans="1:22" s="260" customFormat="1" ht="13.5">
      <c r="A49" s="260">
        <v>4032</v>
      </c>
      <c r="B49" s="69" t="s">
        <v>713</v>
      </c>
      <c r="C49" s="63" t="s">
        <v>710</v>
      </c>
      <c r="D49" s="64" t="s">
        <v>734</v>
      </c>
      <c r="E49" s="469">
        <v>16470</v>
      </c>
      <c r="F49" s="467">
        <v>16410</v>
      </c>
      <c r="G49" s="469">
        <v>14730</v>
      </c>
      <c r="H49" s="469"/>
      <c r="I49" s="469">
        <v>13450</v>
      </c>
      <c r="J49" s="469">
        <v>15230</v>
      </c>
      <c r="K49" s="469">
        <v>14900</v>
      </c>
      <c r="L49" s="469">
        <v>14900</v>
      </c>
      <c r="M49" s="469">
        <v>14900</v>
      </c>
      <c r="N49" s="469">
        <v>14900</v>
      </c>
      <c r="O49" s="469">
        <v>14900</v>
      </c>
      <c r="P49" s="469">
        <v>14900</v>
      </c>
      <c r="Q49" s="469">
        <v>14900</v>
      </c>
      <c r="R49" s="469">
        <v>14900</v>
      </c>
      <c r="S49" s="469">
        <v>14900</v>
      </c>
      <c r="T49" s="515">
        <v>14000</v>
      </c>
      <c r="U49" s="516">
        <v>4032</v>
      </c>
      <c r="V49" s="491"/>
    </row>
    <row r="50" spans="2:22" s="260" customFormat="1" ht="13.5">
      <c r="B50" s="69"/>
      <c r="C50" s="63"/>
      <c r="D50" s="64" t="s">
        <v>33</v>
      </c>
      <c r="E50" s="469"/>
      <c r="F50" s="467" t="s">
        <v>541</v>
      </c>
      <c r="G50" s="467"/>
      <c r="H50" s="467"/>
      <c r="I50" s="467"/>
      <c r="J50" s="467"/>
      <c r="K50" s="467"/>
      <c r="L50" s="467"/>
      <c r="M50" s="467"/>
      <c r="N50" s="467"/>
      <c r="O50" s="467"/>
      <c r="P50" s="467"/>
      <c r="Q50" s="467"/>
      <c r="R50" s="467"/>
      <c r="S50" s="467"/>
      <c r="T50" s="517"/>
      <c r="U50" s="516" t="s">
        <v>541</v>
      </c>
      <c r="V50" s="491"/>
    </row>
    <row r="51" spans="1:22" s="260" customFormat="1" ht="13.5">
      <c r="A51" s="260">
        <v>4042</v>
      </c>
      <c r="B51" s="69" t="s">
        <v>34</v>
      </c>
      <c r="C51" s="63" t="s">
        <v>710</v>
      </c>
      <c r="D51" s="64" t="s">
        <v>160</v>
      </c>
      <c r="E51" s="469">
        <v>70550</v>
      </c>
      <c r="F51" s="467">
        <v>81660</v>
      </c>
      <c r="G51" s="469">
        <v>71000</v>
      </c>
      <c r="H51" s="469"/>
      <c r="I51" s="469">
        <v>76300</v>
      </c>
      <c r="J51" s="469">
        <v>71470</v>
      </c>
      <c r="K51" s="469">
        <v>70800</v>
      </c>
      <c r="L51" s="469">
        <v>70870</v>
      </c>
      <c r="M51" s="469">
        <v>70870</v>
      </c>
      <c r="N51" s="469">
        <v>70870</v>
      </c>
      <c r="O51" s="469">
        <v>70870</v>
      </c>
      <c r="P51" s="469">
        <v>70870</v>
      </c>
      <c r="Q51" s="469">
        <v>70870</v>
      </c>
      <c r="R51" s="469">
        <v>70870</v>
      </c>
      <c r="S51" s="469">
        <v>70870</v>
      </c>
      <c r="T51" s="515">
        <v>66470</v>
      </c>
      <c r="U51" s="516">
        <v>4042</v>
      </c>
      <c r="V51" s="491"/>
    </row>
    <row r="52" spans="2:22" s="260" customFormat="1" ht="13.5">
      <c r="B52" s="69"/>
      <c r="C52" s="63"/>
      <c r="D52" s="64" t="s">
        <v>35</v>
      </c>
      <c r="E52" s="469"/>
      <c r="F52" s="467" t="s">
        <v>541</v>
      </c>
      <c r="G52" s="467"/>
      <c r="H52" s="467"/>
      <c r="I52" s="467"/>
      <c r="J52" s="467"/>
      <c r="K52" s="467"/>
      <c r="L52" s="467"/>
      <c r="M52" s="467"/>
      <c r="N52" s="467"/>
      <c r="O52" s="467"/>
      <c r="P52" s="467"/>
      <c r="Q52" s="467"/>
      <c r="R52" s="467"/>
      <c r="S52" s="467"/>
      <c r="T52" s="517"/>
      <c r="U52" s="516" t="s">
        <v>541</v>
      </c>
      <c r="V52" s="491"/>
    </row>
    <row r="53" spans="1:22" s="260" customFormat="1" ht="13.5">
      <c r="A53" s="260">
        <v>4052</v>
      </c>
      <c r="B53" s="69" t="s">
        <v>714</v>
      </c>
      <c r="C53" s="63" t="s">
        <v>710</v>
      </c>
      <c r="D53" s="64" t="s">
        <v>36</v>
      </c>
      <c r="E53" s="469">
        <v>11730</v>
      </c>
      <c r="F53" s="467">
        <v>8370</v>
      </c>
      <c r="G53" s="469">
        <v>6824</v>
      </c>
      <c r="H53" s="469"/>
      <c r="I53" s="469">
        <v>7910</v>
      </c>
      <c r="J53" s="469">
        <v>7277</v>
      </c>
      <c r="K53" s="469">
        <v>6720</v>
      </c>
      <c r="L53" s="469">
        <v>6860</v>
      </c>
      <c r="M53" s="469">
        <v>6860</v>
      </c>
      <c r="N53" s="469">
        <v>6860</v>
      </c>
      <c r="O53" s="469">
        <v>6860</v>
      </c>
      <c r="P53" s="469">
        <v>6800</v>
      </c>
      <c r="Q53" s="469">
        <v>6800</v>
      </c>
      <c r="R53" s="469">
        <v>6527</v>
      </c>
      <c r="S53" s="469">
        <v>6527</v>
      </c>
      <c r="T53" s="515">
        <v>5893</v>
      </c>
      <c r="U53" s="516">
        <v>4052</v>
      </c>
      <c r="V53" s="491"/>
    </row>
    <row r="54" spans="2:22" s="260" customFormat="1" ht="13.5">
      <c r="B54" s="69"/>
      <c r="C54" s="63"/>
      <c r="D54" s="64" t="s">
        <v>37</v>
      </c>
      <c r="E54" s="469"/>
      <c r="F54" s="467" t="s">
        <v>541</v>
      </c>
      <c r="G54" s="467"/>
      <c r="H54" s="467"/>
      <c r="I54" s="467"/>
      <c r="J54" s="467"/>
      <c r="K54" s="467"/>
      <c r="L54" s="467"/>
      <c r="M54" s="467"/>
      <c r="N54" s="467"/>
      <c r="O54" s="467"/>
      <c r="P54" s="467"/>
      <c r="Q54" s="467"/>
      <c r="R54" s="467"/>
      <c r="S54" s="467"/>
      <c r="T54" s="517"/>
      <c r="U54" s="516" t="s">
        <v>541</v>
      </c>
      <c r="V54" s="491"/>
    </row>
    <row r="55" spans="2:22" s="260" customFormat="1" ht="13.5">
      <c r="B55" s="69"/>
      <c r="C55" s="63"/>
      <c r="D55" s="64" t="s">
        <v>38</v>
      </c>
      <c r="E55" s="469"/>
      <c r="F55" s="467" t="s">
        <v>541</v>
      </c>
      <c r="G55" s="467"/>
      <c r="H55" s="467"/>
      <c r="I55" s="467"/>
      <c r="J55" s="467"/>
      <c r="K55" s="467"/>
      <c r="L55" s="467"/>
      <c r="M55" s="467"/>
      <c r="N55" s="467"/>
      <c r="O55" s="467"/>
      <c r="P55" s="467"/>
      <c r="Q55" s="467"/>
      <c r="R55" s="467"/>
      <c r="S55" s="467"/>
      <c r="T55" s="517"/>
      <c r="U55" s="516" t="s">
        <v>541</v>
      </c>
      <c r="V55" s="491"/>
    </row>
    <row r="56" spans="2:22" s="260" customFormat="1" ht="13.5">
      <c r="B56" s="69"/>
      <c r="C56" s="63"/>
      <c r="D56" s="64" t="s">
        <v>39</v>
      </c>
      <c r="E56" s="469"/>
      <c r="F56" s="467" t="s">
        <v>541</v>
      </c>
      <c r="G56" s="467"/>
      <c r="H56" s="467"/>
      <c r="I56" s="467"/>
      <c r="J56" s="467"/>
      <c r="K56" s="467"/>
      <c r="L56" s="467"/>
      <c r="M56" s="467"/>
      <c r="N56" s="467"/>
      <c r="O56" s="467"/>
      <c r="P56" s="467"/>
      <c r="Q56" s="467"/>
      <c r="R56" s="467"/>
      <c r="S56" s="467"/>
      <c r="T56" s="517"/>
      <c r="U56" s="516" t="s">
        <v>541</v>
      </c>
      <c r="V56" s="491"/>
    </row>
    <row r="57" spans="1:22" s="260" customFormat="1" ht="13.5">
      <c r="A57" s="260">
        <v>4081</v>
      </c>
      <c r="B57" s="69" t="s">
        <v>715</v>
      </c>
      <c r="C57" s="63" t="s">
        <v>575</v>
      </c>
      <c r="D57" s="64" t="s">
        <v>40</v>
      </c>
      <c r="E57" s="469">
        <v>54660</v>
      </c>
      <c r="F57" s="467">
        <v>47670</v>
      </c>
      <c r="G57" s="469">
        <v>38920</v>
      </c>
      <c r="H57" s="469"/>
      <c r="I57" s="469">
        <v>38860</v>
      </c>
      <c r="J57" s="469">
        <v>38200</v>
      </c>
      <c r="K57" s="469">
        <v>38200</v>
      </c>
      <c r="L57" s="469">
        <v>37600</v>
      </c>
      <c r="M57" s="469">
        <v>39270</v>
      </c>
      <c r="N57" s="469">
        <v>39270</v>
      </c>
      <c r="O57" s="469">
        <v>39270</v>
      </c>
      <c r="P57" s="469">
        <v>39270</v>
      </c>
      <c r="Q57" s="469">
        <v>39270</v>
      </c>
      <c r="R57" s="469">
        <v>39270</v>
      </c>
      <c r="S57" s="469">
        <v>39270</v>
      </c>
      <c r="T57" s="515">
        <v>39270</v>
      </c>
      <c r="U57" s="516">
        <v>4081</v>
      </c>
      <c r="V57" s="491"/>
    </row>
    <row r="58" spans="2:22" s="260" customFormat="1" ht="13.5">
      <c r="B58" s="69"/>
      <c r="C58" s="63"/>
      <c r="D58" s="64" t="s">
        <v>161</v>
      </c>
      <c r="E58" s="469"/>
      <c r="F58" s="467" t="s">
        <v>541</v>
      </c>
      <c r="G58" s="467"/>
      <c r="H58" s="467"/>
      <c r="I58" s="467"/>
      <c r="J58" s="467"/>
      <c r="K58" s="467"/>
      <c r="L58" s="467"/>
      <c r="M58" s="467"/>
      <c r="N58" s="467"/>
      <c r="O58" s="467"/>
      <c r="P58" s="467"/>
      <c r="Q58" s="467"/>
      <c r="R58" s="467"/>
      <c r="S58" s="467"/>
      <c r="T58" s="517"/>
      <c r="U58" s="516" t="s">
        <v>541</v>
      </c>
      <c r="V58" s="491"/>
    </row>
    <row r="59" spans="1:22" s="260" customFormat="1" ht="13.5">
      <c r="A59" s="260">
        <v>4091</v>
      </c>
      <c r="B59" s="69" t="s">
        <v>716</v>
      </c>
      <c r="C59" s="63" t="s">
        <v>717</v>
      </c>
      <c r="D59" s="64" t="s">
        <v>718</v>
      </c>
      <c r="E59" s="469">
        <v>44410</v>
      </c>
      <c r="F59" s="467">
        <v>37930</v>
      </c>
      <c r="G59" s="469">
        <v>21310</v>
      </c>
      <c r="H59" s="469"/>
      <c r="I59" s="469">
        <v>31780</v>
      </c>
      <c r="J59" s="469">
        <v>24450</v>
      </c>
      <c r="K59" s="469">
        <v>22350</v>
      </c>
      <c r="L59" s="469">
        <v>21020</v>
      </c>
      <c r="M59" s="469">
        <v>20000</v>
      </c>
      <c r="N59" s="469">
        <v>20000</v>
      </c>
      <c r="O59" s="469">
        <v>20000</v>
      </c>
      <c r="P59" s="469">
        <v>20000</v>
      </c>
      <c r="Q59" s="469">
        <v>20000</v>
      </c>
      <c r="R59" s="469">
        <v>20000</v>
      </c>
      <c r="S59" s="469">
        <v>18060</v>
      </c>
      <c r="T59" s="515">
        <v>18060</v>
      </c>
      <c r="U59" s="516">
        <v>4091</v>
      </c>
      <c r="V59" s="491"/>
    </row>
    <row r="60" spans="2:22" s="260" customFormat="1" ht="13.5">
      <c r="B60" s="518"/>
      <c r="C60" s="541"/>
      <c r="D60" s="276" t="s">
        <v>938</v>
      </c>
      <c r="E60" s="469"/>
      <c r="F60" s="469"/>
      <c r="G60" s="469"/>
      <c r="H60" s="469"/>
      <c r="I60" s="469"/>
      <c r="J60" s="469"/>
      <c r="K60" s="469"/>
      <c r="L60" s="469"/>
      <c r="M60" s="469"/>
      <c r="N60" s="469"/>
      <c r="O60" s="469"/>
      <c r="P60" s="469"/>
      <c r="Q60" s="469"/>
      <c r="R60" s="469"/>
      <c r="S60" s="469"/>
      <c r="T60" s="515"/>
      <c r="U60" s="522"/>
      <c r="V60" s="491"/>
    </row>
    <row r="61" spans="1:22" s="6" customFormat="1" ht="13.5" customHeight="1">
      <c r="A61" s="32"/>
      <c r="B61" s="24" t="s">
        <v>735</v>
      </c>
      <c r="C61" s="576"/>
      <c r="D61" s="514"/>
      <c r="E61" s="489"/>
      <c r="F61" s="506"/>
      <c r="G61" s="506"/>
      <c r="H61" s="486"/>
      <c r="I61" s="486"/>
      <c r="J61" s="486"/>
      <c r="K61" s="486"/>
      <c r="L61" s="486"/>
      <c r="M61" s="486"/>
      <c r="N61" s="486"/>
      <c r="O61" s="486"/>
      <c r="P61" s="486"/>
      <c r="Q61" s="486"/>
      <c r="R61" s="486"/>
      <c r="S61" s="486"/>
      <c r="T61" s="580"/>
      <c r="U61" s="526"/>
      <c r="V61" s="433"/>
    </row>
    <row r="62" spans="1:22" s="260" customFormat="1" ht="13.5" customHeight="1">
      <c r="A62" s="504">
        <v>4121</v>
      </c>
      <c r="B62" s="73" t="s">
        <v>736</v>
      </c>
      <c r="C62" s="63" t="s">
        <v>689</v>
      </c>
      <c r="D62" s="64" t="s">
        <v>162</v>
      </c>
      <c r="E62" s="523">
        <v>16030</v>
      </c>
      <c r="F62" s="467">
        <v>15560</v>
      </c>
      <c r="G62" s="469">
        <v>12020</v>
      </c>
      <c r="H62" s="469"/>
      <c r="I62" s="469">
        <v>13980</v>
      </c>
      <c r="J62" s="469">
        <v>13980</v>
      </c>
      <c r="K62" s="469">
        <v>13980</v>
      </c>
      <c r="L62" s="469">
        <v>13280</v>
      </c>
      <c r="M62" s="469">
        <v>11800</v>
      </c>
      <c r="N62" s="469">
        <v>11470</v>
      </c>
      <c r="O62" s="469">
        <v>11470</v>
      </c>
      <c r="P62" s="469">
        <v>11130</v>
      </c>
      <c r="Q62" s="469">
        <v>11130</v>
      </c>
      <c r="R62" s="469">
        <v>11130</v>
      </c>
      <c r="S62" s="469">
        <v>10470</v>
      </c>
      <c r="T62" s="515">
        <v>10470</v>
      </c>
      <c r="U62" s="524">
        <v>4121</v>
      </c>
      <c r="V62" s="491"/>
    </row>
    <row r="63" spans="1:22" s="260" customFormat="1" ht="13.5" customHeight="1">
      <c r="A63" s="504"/>
      <c r="B63" s="512"/>
      <c r="C63" s="63"/>
      <c r="D63" s="64" t="s">
        <v>41</v>
      </c>
      <c r="E63" s="469"/>
      <c r="F63" s="467" t="s">
        <v>541</v>
      </c>
      <c r="G63" s="467"/>
      <c r="H63" s="467"/>
      <c r="I63" s="467"/>
      <c r="J63" s="467"/>
      <c r="K63" s="467"/>
      <c r="L63" s="467"/>
      <c r="M63" s="467"/>
      <c r="N63" s="467"/>
      <c r="O63" s="467"/>
      <c r="P63" s="467"/>
      <c r="Q63" s="467"/>
      <c r="R63" s="467"/>
      <c r="S63" s="467"/>
      <c r="T63" s="517"/>
      <c r="U63" s="524" t="s">
        <v>541</v>
      </c>
      <c r="V63" s="491"/>
    </row>
    <row r="64" spans="1:22" s="260" customFormat="1" ht="6.75" customHeight="1">
      <c r="A64" s="504"/>
      <c r="B64" s="512"/>
      <c r="C64" s="87"/>
      <c r="D64" s="88"/>
      <c r="E64" s="471"/>
      <c r="F64" s="467" t="s">
        <v>541</v>
      </c>
      <c r="G64" s="467"/>
      <c r="H64" s="467"/>
      <c r="I64" s="467"/>
      <c r="J64" s="467"/>
      <c r="K64" s="467"/>
      <c r="L64" s="467"/>
      <c r="M64" s="467"/>
      <c r="N64" s="467"/>
      <c r="O64" s="467"/>
      <c r="P64" s="467"/>
      <c r="Q64" s="467"/>
      <c r="R64" s="467"/>
      <c r="S64" s="467"/>
      <c r="T64" s="517"/>
      <c r="U64" s="524" t="s">
        <v>541</v>
      </c>
      <c r="V64" s="491"/>
    </row>
    <row r="65" spans="1:22" s="6" customFormat="1" ht="13.5" customHeight="1">
      <c r="A65" s="32"/>
      <c r="B65" s="24" t="s">
        <v>737</v>
      </c>
      <c r="C65" s="576"/>
      <c r="D65" s="514"/>
      <c r="E65" s="487"/>
      <c r="F65" s="489" t="s">
        <v>541</v>
      </c>
      <c r="G65" s="489"/>
      <c r="H65" s="489"/>
      <c r="I65" s="489"/>
      <c r="J65" s="489"/>
      <c r="K65" s="489"/>
      <c r="L65" s="489"/>
      <c r="M65" s="489"/>
      <c r="N65" s="489"/>
      <c r="O65" s="489"/>
      <c r="P65" s="489"/>
      <c r="Q65" s="489"/>
      <c r="R65" s="489"/>
      <c r="S65" s="489"/>
      <c r="T65" s="525"/>
      <c r="U65" s="555" t="s">
        <v>541</v>
      </c>
      <c r="V65" s="433"/>
    </row>
    <row r="66" spans="1:22" s="260" customFormat="1" ht="13.5" customHeight="1">
      <c r="A66" s="504">
        <v>4201</v>
      </c>
      <c r="B66" s="73" t="s">
        <v>738</v>
      </c>
      <c r="C66" s="63" t="s">
        <v>710</v>
      </c>
      <c r="D66" s="64" t="s">
        <v>163</v>
      </c>
      <c r="E66" s="469">
        <v>48960</v>
      </c>
      <c r="F66" s="467">
        <v>37890</v>
      </c>
      <c r="G66" s="469">
        <v>42930</v>
      </c>
      <c r="H66" s="469"/>
      <c r="I66" s="469">
        <v>32760</v>
      </c>
      <c r="J66" s="469">
        <v>32760</v>
      </c>
      <c r="K66" s="469">
        <v>32760</v>
      </c>
      <c r="L66" s="469">
        <v>32760</v>
      </c>
      <c r="M66" s="469">
        <v>39800</v>
      </c>
      <c r="N66" s="469">
        <v>39800</v>
      </c>
      <c r="O66" s="469">
        <v>39800</v>
      </c>
      <c r="P66" s="469">
        <v>39800</v>
      </c>
      <c r="Q66" s="469">
        <v>39800</v>
      </c>
      <c r="R66" s="469">
        <v>39800</v>
      </c>
      <c r="S66" s="469">
        <v>73140</v>
      </c>
      <c r="T66" s="515">
        <v>72140</v>
      </c>
      <c r="U66" s="524">
        <v>4201</v>
      </c>
      <c r="V66" s="491"/>
    </row>
    <row r="67" spans="1:22" s="260" customFormat="1" ht="13.5" customHeight="1">
      <c r="A67" s="504"/>
      <c r="B67" s="512"/>
      <c r="C67" s="63"/>
      <c r="D67" s="64" t="s">
        <v>42</v>
      </c>
      <c r="E67" s="469"/>
      <c r="F67" s="467" t="s">
        <v>541</v>
      </c>
      <c r="G67" s="467"/>
      <c r="H67" s="467"/>
      <c r="I67" s="467"/>
      <c r="J67" s="467"/>
      <c r="K67" s="467"/>
      <c r="L67" s="467"/>
      <c r="M67" s="467"/>
      <c r="N67" s="467"/>
      <c r="O67" s="467"/>
      <c r="P67" s="467"/>
      <c r="Q67" s="467"/>
      <c r="R67" s="467"/>
      <c r="S67" s="467"/>
      <c r="T67" s="517"/>
      <c r="U67" s="524" t="s">
        <v>541</v>
      </c>
      <c r="V67" s="491"/>
    </row>
    <row r="68" spans="1:22" s="260" customFormat="1" ht="13.5" customHeight="1">
      <c r="A68" s="504">
        <v>4231</v>
      </c>
      <c r="B68" s="73" t="s">
        <v>739</v>
      </c>
      <c r="C68" s="63" t="s">
        <v>700</v>
      </c>
      <c r="D68" s="64" t="s">
        <v>762</v>
      </c>
      <c r="E68" s="469">
        <v>5221</v>
      </c>
      <c r="F68" s="467">
        <v>4259</v>
      </c>
      <c r="G68" s="469">
        <v>4418</v>
      </c>
      <c r="H68" s="469"/>
      <c r="I68" s="469">
        <v>3927</v>
      </c>
      <c r="J68" s="469">
        <v>3900</v>
      </c>
      <c r="K68" s="469">
        <v>3900</v>
      </c>
      <c r="L68" s="469" t="s">
        <v>534</v>
      </c>
      <c r="M68" s="469" t="s">
        <v>534</v>
      </c>
      <c r="N68" s="469" t="s">
        <v>534</v>
      </c>
      <c r="O68" s="469" t="s">
        <v>534</v>
      </c>
      <c r="P68" s="469" t="s">
        <v>534</v>
      </c>
      <c r="Q68" s="469" t="s">
        <v>534</v>
      </c>
      <c r="R68" s="469">
        <v>4927</v>
      </c>
      <c r="S68" s="469">
        <v>4927</v>
      </c>
      <c r="T68" s="515">
        <v>4927</v>
      </c>
      <c r="U68" s="524">
        <v>4231</v>
      </c>
      <c r="V68" s="491"/>
    </row>
    <row r="69" spans="1:22" s="260" customFormat="1" ht="13.5" customHeight="1">
      <c r="A69" s="504"/>
      <c r="B69" s="512"/>
      <c r="C69" s="63"/>
      <c r="D69" s="64" t="s">
        <v>763</v>
      </c>
      <c r="E69" s="469"/>
      <c r="F69" s="467" t="s">
        <v>541</v>
      </c>
      <c r="G69" s="467"/>
      <c r="H69" s="467"/>
      <c r="I69" s="467"/>
      <c r="J69" s="467"/>
      <c r="K69" s="467"/>
      <c r="L69" s="467"/>
      <c r="M69" s="467"/>
      <c r="N69" s="467"/>
      <c r="O69" s="467"/>
      <c r="P69" s="467"/>
      <c r="Q69" s="467"/>
      <c r="R69" s="467"/>
      <c r="S69" s="467"/>
      <c r="T69" s="517"/>
      <c r="U69" s="524" t="s">
        <v>541</v>
      </c>
      <c r="V69" s="491"/>
    </row>
    <row r="70" spans="1:22" s="260" customFormat="1" ht="6" customHeight="1">
      <c r="A70" s="504"/>
      <c r="B70" s="504"/>
      <c r="C70" s="87"/>
      <c r="D70" s="88"/>
      <c r="E70" s="471"/>
      <c r="F70" s="467" t="s">
        <v>541</v>
      </c>
      <c r="G70" s="467"/>
      <c r="H70" s="467"/>
      <c r="I70" s="467"/>
      <c r="J70" s="467"/>
      <c r="K70" s="467"/>
      <c r="L70" s="467"/>
      <c r="M70" s="467"/>
      <c r="N70" s="467"/>
      <c r="O70" s="467"/>
      <c r="P70" s="467"/>
      <c r="Q70" s="467"/>
      <c r="R70" s="467"/>
      <c r="S70" s="467"/>
      <c r="T70" s="517"/>
      <c r="U70" s="524" t="s">
        <v>541</v>
      </c>
      <c r="V70" s="491"/>
    </row>
    <row r="71" spans="1:22" s="6" customFormat="1" ht="13.5" customHeight="1">
      <c r="A71" s="32"/>
      <c r="B71" s="24" t="s">
        <v>740</v>
      </c>
      <c r="C71" s="576"/>
      <c r="D71" s="514"/>
      <c r="E71" s="487"/>
      <c r="F71" s="489" t="s">
        <v>541</v>
      </c>
      <c r="G71" s="489"/>
      <c r="H71" s="489"/>
      <c r="I71" s="489"/>
      <c r="J71" s="489"/>
      <c r="K71" s="489"/>
      <c r="L71" s="489"/>
      <c r="M71" s="489"/>
      <c r="N71" s="489"/>
      <c r="O71" s="489"/>
      <c r="P71" s="489"/>
      <c r="Q71" s="489"/>
      <c r="R71" s="489"/>
      <c r="S71" s="489"/>
      <c r="T71" s="525"/>
      <c r="U71" s="555" t="s">
        <v>541</v>
      </c>
      <c r="V71" s="433"/>
    </row>
    <row r="72" spans="1:22" s="260" customFormat="1" ht="6" customHeight="1">
      <c r="A72" s="504"/>
      <c r="B72" s="504"/>
      <c r="C72" s="87"/>
      <c r="D72" s="88"/>
      <c r="E72" s="471"/>
      <c r="F72" s="467" t="s">
        <v>541</v>
      </c>
      <c r="G72" s="467"/>
      <c r="H72" s="467"/>
      <c r="I72" s="467"/>
      <c r="J72" s="467"/>
      <c r="K72" s="467"/>
      <c r="L72" s="467"/>
      <c r="M72" s="467"/>
      <c r="N72" s="467"/>
      <c r="O72" s="467"/>
      <c r="P72" s="467"/>
      <c r="Q72" s="467"/>
      <c r="R72" s="467"/>
      <c r="S72" s="467"/>
      <c r="T72" s="517"/>
      <c r="U72" s="524" t="s">
        <v>541</v>
      </c>
      <c r="V72" s="491"/>
    </row>
    <row r="73" spans="1:22" s="260" customFormat="1" ht="13.5" customHeight="1">
      <c r="A73" s="504">
        <v>4302</v>
      </c>
      <c r="B73" s="73" t="s">
        <v>741</v>
      </c>
      <c r="C73" s="63" t="s">
        <v>700</v>
      </c>
      <c r="D73" s="64" t="s">
        <v>43</v>
      </c>
      <c r="E73" s="469">
        <v>459</v>
      </c>
      <c r="F73" s="467">
        <v>455</v>
      </c>
      <c r="G73" s="469">
        <v>447</v>
      </c>
      <c r="H73" s="469"/>
      <c r="I73" s="469">
        <v>452</v>
      </c>
      <c r="J73" s="469">
        <v>452</v>
      </c>
      <c r="K73" s="469">
        <v>452</v>
      </c>
      <c r="L73" s="469">
        <v>452</v>
      </c>
      <c r="M73" s="469">
        <v>445</v>
      </c>
      <c r="N73" s="469">
        <v>445</v>
      </c>
      <c r="O73" s="469">
        <v>445</v>
      </c>
      <c r="P73" s="469">
        <v>445</v>
      </c>
      <c r="Q73" s="469">
        <v>445</v>
      </c>
      <c r="R73" s="469">
        <v>445</v>
      </c>
      <c r="S73" s="469">
        <v>445</v>
      </c>
      <c r="T73" s="515">
        <v>445</v>
      </c>
      <c r="U73" s="524">
        <v>4302</v>
      </c>
      <c r="V73" s="491"/>
    </row>
    <row r="74" spans="1:22" s="260" customFormat="1" ht="13.5" customHeight="1">
      <c r="A74" s="504">
        <v>4322</v>
      </c>
      <c r="B74" s="73" t="s">
        <v>742</v>
      </c>
      <c r="C74" s="63" t="s">
        <v>666</v>
      </c>
      <c r="D74" s="64" t="s">
        <v>44</v>
      </c>
      <c r="E74" s="469">
        <v>207</v>
      </c>
      <c r="F74" s="467">
        <v>203</v>
      </c>
      <c r="G74" s="469">
        <v>189</v>
      </c>
      <c r="H74" s="469"/>
      <c r="I74" s="469">
        <v>200</v>
      </c>
      <c r="J74" s="469">
        <v>213</v>
      </c>
      <c r="K74" s="469">
        <v>213</v>
      </c>
      <c r="L74" s="469">
        <v>217</v>
      </c>
      <c r="M74" s="469">
        <v>178</v>
      </c>
      <c r="N74" s="469">
        <v>178</v>
      </c>
      <c r="O74" s="469">
        <v>178</v>
      </c>
      <c r="P74" s="469">
        <v>178</v>
      </c>
      <c r="Q74" s="469">
        <v>178</v>
      </c>
      <c r="R74" s="469">
        <v>178</v>
      </c>
      <c r="S74" s="469">
        <v>178</v>
      </c>
      <c r="T74" s="515">
        <v>178</v>
      </c>
      <c r="U74" s="524">
        <v>4322</v>
      </c>
      <c r="V74" s="491"/>
    </row>
    <row r="75" spans="1:22" s="260" customFormat="1" ht="13.5" customHeight="1">
      <c r="A75" s="504">
        <v>4323</v>
      </c>
      <c r="B75" s="73" t="s">
        <v>764</v>
      </c>
      <c r="C75" s="63" t="s">
        <v>666</v>
      </c>
      <c r="D75" s="64" t="s">
        <v>765</v>
      </c>
      <c r="E75" s="469">
        <v>286</v>
      </c>
      <c r="F75" s="467">
        <v>282</v>
      </c>
      <c r="G75" s="469">
        <v>291</v>
      </c>
      <c r="H75" s="469"/>
      <c r="I75" s="469">
        <v>284</v>
      </c>
      <c r="J75" s="469">
        <v>284</v>
      </c>
      <c r="K75" s="469">
        <v>284</v>
      </c>
      <c r="L75" s="469">
        <v>293</v>
      </c>
      <c r="M75" s="469">
        <v>295</v>
      </c>
      <c r="N75" s="469">
        <v>295</v>
      </c>
      <c r="O75" s="469">
        <v>295</v>
      </c>
      <c r="P75" s="469">
        <v>295</v>
      </c>
      <c r="Q75" s="469">
        <v>295</v>
      </c>
      <c r="R75" s="469">
        <v>292</v>
      </c>
      <c r="S75" s="469">
        <v>292</v>
      </c>
      <c r="T75" s="515">
        <v>292</v>
      </c>
      <c r="U75" s="524">
        <v>4323</v>
      </c>
      <c r="V75" s="491"/>
    </row>
    <row r="76" spans="1:22" s="260" customFormat="1" ht="13.5" customHeight="1">
      <c r="A76" s="504"/>
      <c r="B76" s="73"/>
      <c r="C76" s="63"/>
      <c r="D76" s="64" t="s">
        <v>766</v>
      </c>
      <c r="E76" s="469"/>
      <c r="F76" s="467" t="s">
        <v>541</v>
      </c>
      <c r="G76" s="467"/>
      <c r="H76" s="467"/>
      <c r="I76" s="467"/>
      <c r="J76" s="467"/>
      <c r="K76" s="467"/>
      <c r="L76" s="467"/>
      <c r="M76" s="467"/>
      <c r="N76" s="467"/>
      <c r="O76" s="467"/>
      <c r="P76" s="467"/>
      <c r="Q76" s="467"/>
      <c r="R76" s="467"/>
      <c r="S76" s="467"/>
      <c r="T76" s="517"/>
      <c r="U76" s="524" t="s">
        <v>541</v>
      </c>
      <c r="V76" s="491"/>
    </row>
    <row r="77" spans="1:22" s="260" customFormat="1" ht="13.5" customHeight="1">
      <c r="A77" s="504">
        <v>4331</v>
      </c>
      <c r="B77" s="73" t="s">
        <v>743</v>
      </c>
      <c r="C77" s="63" t="s">
        <v>666</v>
      </c>
      <c r="D77" s="64" t="s">
        <v>164</v>
      </c>
      <c r="E77" s="469">
        <v>2383</v>
      </c>
      <c r="F77" s="467">
        <v>2377</v>
      </c>
      <c r="G77" s="469">
        <v>2408</v>
      </c>
      <c r="H77" s="469"/>
      <c r="I77" s="469">
        <v>2385</v>
      </c>
      <c r="J77" s="469">
        <v>2385</v>
      </c>
      <c r="K77" s="469">
        <v>2385</v>
      </c>
      <c r="L77" s="469">
        <v>2438</v>
      </c>
      <c r="M77" s="469">
        <v>2465</v>
      </c>
      <c r="N77" s="469">
        <v>2465</v>
      </c>
      <c r="O77" s="469">
        <v>2465</v>
      </c>
      <c r="P77" s="469">
        <v>2465</v>
      </c>
      <c r="Q77" s="469">
        <v>2465</v>
      </c>
      <c r="R77" s="469">
        <v>2392</v>
      </c>
      <c r="S77" s="469">
        <v>2291</v>
      </c>
      <c r="T77" s="515">
        <v>2291</v>
      </c>
      <c r="U77" s="524">
        <v>4331</v>
      </c>
      <c r="V77" s="491"/>
    </row>
    <row r="78" spans="1:22" s="260" customFormat="1" ht="13.5" customHeight="1">
      <c r="A78" s="504"/>
      <c r="B78" s="73"/>
      <c r="C78" s="63"/>
      <c r="D78" s="64" t="s">
        <v>45</v>
      </c>
      <c r="E78" s="469"/>
      <c r="F78" s="467" t="s">
        <v>541</v>
      </c>
      <c r="G78" s="467"/>
      <c r="H78" s="467"/>
      <c r="I78" s="467"/>
      <c r="J78" s="467"/>
      <c r="K78" s="467"/>
      <c r="L78" s="467"/>
      <c r="M78" s="467"/>
      <c r="N78" s="467"/>
      <c r="O78" s="467"/>
      <c r="P78" s="467"/>
      <c r="Q78" s="467"/>
      <c r="R78" s="467"/>
      <c r="S78" s="467"/>
      <c r="T78" s="517"/>
      <c r="U78" s="524" t="s">
        <v>541</v>
      </c>
      <c r="V78" s="491"/>
    </row>
    <row r="79" spans="1:22" s="260" customFormat="1" ht="13.5" customHeight="1">
      <c r="A79" s="504">
        <v>4341</v>
      </c>
      <c r="B79" s="73" t="s">
        <v>744</v>
      </c>
      <c r="C79" s="63" t="s">
        <v>666</v>
      </c>
      <c r="D79" s="64" t="s">
        <v>165</v>
      </c>
      <c r="E79" s="469">
        <v>3936</v>
      </c>
      <c r="F79" s="467">
        <v>3927</v>
      </c>
      <c r="G79" s="469">
        <v>3771</v>
      </c>
      <c r="H79" s="469"/>
      <c r="I79" s="469">
        <v>3939</v>
      </c>
      <c r="J79" s="469">
        <v>3939</v>
      </c>
      <c r="K79" s="469">
        <v>3939</v>
      </c>
      <c r="L79" s="469">
        <v>3939</v>
      </c>
      <c r="M79" s="469">
        <v>3804</v>
      </c>
      <c r="N79" s="469">
        <v>3804</v>
      </c>
      <c r="O79" s="469">
        <v>3804</v>
      </c>
      <c r="P79" s="469">
        <v>3804</v>
      </c>
      <c r="Q79" s="469">
        <v>3804</v>
      </c>
      <c r="R79" s="469">
        <v>3568</v>
      </c>
      <c r="S79" s="469">
        <v>3451</v>
      </c>
      <c r="T79" s="515">
        <v>3451</v>
      </c>
      <c r="U79" s="524">
        <v>4341</v>
      </c>
      <c r="V79" s="491"/>
    </row>
    <row r="80" spans="1:22" s="260" customFormat="1" ht="13.5" customHeight="1">
      <c r="A80" s="504"/>
      <c r="B80" s="73"/>
      <c r="C80" s="63"/>
      <c r="D80" s="64" t="s">
        <v>745</v>
      </c>
      <c r="E80" s="469"/>
      <c r="F80" s="467" t="s">
        <v>541</v>
      </c>
      <c r="G80" s="467"/>
      <c r="H80" s="467"/>
      <c r="I80" s="467"/>
      <c r="J80" s="467"/>
      <c r="K80" s="467"/>
      <c r="L80" s="467"/>
      <c r="M80" s="467"/>
      <c r="N80" s="467"/>
      <c r="O80" s="467"/>
      <c r="P80" s="467"/>
      <c r="Q80" s="467"/>
      <c r="R80" s="467"/>
      <c r="S80" s="467"/>
      <c r="T80" s="517"/>
      <c r="U80" s="524" t="s">
        <v>541</v>
      </c>
      <c r="V80" s="491"/>
    </row>
    <row r="81" spans="1:22" s="260" customFormat="1" ht="13.5" customHeight="1">
      <c r="A81" s="504">
        <v>4352</v>
      </c>
      <c r="B81" s="73" t="s">
        <v>746</v>
      </c>
      <c r="C81" s="63" t="s">
        <v>575</v>
      </c>
      <c r="D81" s="64" t="s">
        <v>46</v>
      </c>
      <c r="E81" s="469">
        <v>903</v>
      </c>
      <c r="F81" s="467">
        <v>878</v>
      </c>
      <c r="G81" s="469">
        <v>678</v>
      </c>
      <c r="H81" s="469"/>
      <c r="I81" s="469">
        <v>678</v>
      </c>
      <c r="J81" s="469">
        <v>678</v>
      </c>
      <c r="K81" s="469">
        <v>678</v>
      </c>
      <c r="L81" s="469">
        <v>678</v>
      </c>
      <c r="M81" s="469">
        <v>678</v>
      </c>
      <c r="N81" s="469">
        <v>678</v>
      </c>
      <c r="O81" s="469">
        <v>678</v>
      </c>
      <c r="P81" s="469">
        <v>678</v>
      </c>
      <c r="Q81" s="469">
        <v>678</v>
      </c>
      <c r="R81" s="469">
        <v>678</v>
      </c>
      <c r="S81" s="469">
        <v>678</v>
      </c>
      <c r="T81" s="515">
        <v>678</v>
      </c>
      <c r="U81" s="524">
        <v>4352</v>
      </c>
      <c r="V81" s="491"/>
    </row>
    <row r="82" spans="1:25" ht="6" customHeight="1" thickBot="1">
      <c r="A82" s="45"/>
      <c r="B82" s="90"/>
      <c r="C82" s="91"/>
      <c r="D82" s="92"/>
      <c r="E82" s="93"/>
      <c r="F82" s="94"/>
      <c r="G82" s="94"/>
      <c r="H82" s="66"/>
      <c r="I82" s="95"/>
      <c r="J82" s="95"/>
      <c r="K82" s="95"/>
      <c r="L82" s="95"/>
      <c r="M82" s="95"/>
      <c r="N82" s="96"/>
      <c r="O82" s="95"/>
      <c r="P82" s="95"/>
      <c r="Q82" s="95"/>
      <c r="R82" s="95"/>
      <c r="S82" s="95"/>
      <c r="T82" s="403"/>
      <c r="U82" s="405"/>
      <c r="V82" s="55"/>
      <c r="W82" s="55"/>
      <c r="X82" s="55"/>
      <c r="Y82" s="55"/>
    </row>
    <row r="83" spans="1:39" ht="17.25">
      <c r="A83" s="387"/>
      <c r="B83" s="174"/>
      <c r="C83" s="38"/>
      <c r="D83" s="174"/>
      <c r="E83" s="174"/>
      <c r="F83" s="388"/>
      <c r="G83" s="388"/>
      <c r="H83" s="396"/>
      <c r="I83" s="389"/>
      <c r="J83" s="389"/>
      <c r="K83" s="389"/>
      <c r="L83" s="389"/>
      <c r="M83" s="389"/>
      <c r="N83" s="389"/>
      <c r="O83" s="389"/>
      <c r="P83" s="389"/>
      <c r="Q83" s="389"/>
      <c r="R83" s="389"/>
      <c r="S83" s="389"/>
      <c r="T83" s="390"/>
      <c r="U83" s="391"/>
      <c r="V83" s="186"/>
      <c r="W83" s="174"/>
      <c r="X83" s="174"/>
      <c r="Y83" s="174"/>
      <c r="Z83" s="174"/>
      <c r="AA83" s="174"/>
      <c r="AB83" s="174"/>
      <c r="AC83" s="174"/>
      <c r="AD83" s="174"/>
      <c r="AE83" s="174"/>
      <c r="AF83" s="174"/>
      <c r="AG83" s="174"/>
      <c r="AH83" s="174"/>
      <c r="AI83" s="174"/>
      <c r="AJ83" s="174"/>
      <c r="AK83" s="174"/>
      <c r="AL83" s="174"/>
      <c r="AM83" s="174"/>
    </row>
    <row r="84" spans="1:39" ht="14.25">
      <c r="A84" s="83"/>
      <c r="B84" s="83"/>
      <c r="C84" s="83"/>
      <c r="D84" s="83"/>
      <c r="E84" s="83"/>
      <c r="F84" s="83"/>
      <c r="G84" s="388"/>
      <c r="H84" s="396"/>
      <c r="I84" s="389"/>
      <c r="J84" s="389"/>
      <c r="K84" s="389"/>
      <c r="L84" s="389"/>
      <c r="M84" s="389"/>
      <c r="N84" s="389"/>
      <c r="O84" s="390"/>
      <c r="P84" s="390"/>
      <c r="Q84" s="390"/>
      <c r="R84" s="390"/>
      <c r="S84" s="390"/>
      <c r="T84" s="390"/>
      <c r="U84" s="391"/>
      <c r="V84" s="186"/>
      <c r="W84" s="174"/>
      <c r="X84" s="174"/>
      <c r="Y84" s="174"/>
      <c r="Z84" s="174"/>
      <c r="AA84" s="174"/>
      <c r="AB84" s="174"/>
      <c r="AC84" s="174"/>
      <c r="AD84" s="174"/>
      <c r="AE84" s="174"/>
      <c r="AF84" s="174"/>
      <c r="AG84" s="174"/>
      <c r="AH84" s="174"/>
      <c r="AI84" s="174"/>
      <c r="AJ84" s="174"/>
      <c r="AK84" s="174"/>
      <c r="AL84" s="174"/>
      <c r="AM84" s="174"/>
    </row>
    <row r="85" ht="14.25">
      <c r="A85" s="83"/>
    </row>
    <row r="86" ht="14.25">
      <c r="A86" s="83"/>
    </row>
    <row r="87" ht="14.25">
      <c r="A87" s="83"/>
    </row>
  </sheetData>
  <mergeCells count="18">
    <mergeCell ref="Q3:Q5"/>
    <mergeCell ref="R3:R5"/>
    <mergeCell ref="S3:S5"/>
    <mergeCell ref="T3:T5"/>
    <mergeCell ref="M3:M5"/>
    <mergeCell ref="N3:N5"/>
    <mergeCell ref="O3:O5"/>
    <mergeCell ref="P3:P5"/>
    <mergeCell ref="U3:U5"/>
    <mergeCell ref="A3:B5"/>
    <mergeCell ref="C3:C5"/>
    <mergeCell ref="D3:D5"/>
    <mergeCell ref="E3:E5"/>
    <mergeCell ref="F3:F5"/>
    <mergeCell ref="G3:G5"/>
    <mergeCell ref="J3:J5"/>
    <mergeCell ref="K3:K5"/>
    <mergeCell ref="L3:L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2" manualBreakCount="2">
    <brk id="7" max="83" man="1"/>
    <brk id="8" max="82" man="1"/>
  </colBreaks>
</worksheet>
</file>

<file path=xl/worksheets/sheet6.xml><?xml version="1.0" encoding="utf-8"?>
<worksheet xmlns="http://schemas.openxmlformats.org/spreadsheetml/2006/main" xmlns:r="http://schemas.openxmlformats.org/officeDocument/2006/relationships">
  <sheetPr>
    <tabColor indexed="48"/>
  </sheetPr>
  <dimension ref="A1:AM96"/>
  <sheetViews>
    <sheetView showGridLines="0" zoomScale="90" zoomScaleNormal="90" zoomScaleSheetLayoutView="75" workbookViewId="0" topLeftCell="A1">
      <pane xSplit="3" ySplit="5" topLeftCell="G6" activePane="bottomRight" state="frozen"/>
      <selection pane="topLeft" activeCell="A1" sqref="A1:L1"/>
      <selection pane="topRight" activeCell="A1" sqref="A1:L1"/>
      <selection pane="bottomLeft" activeCell="A1" sqref="A1:L1"/>
      <selection pane="bottomRight" activeCell="D29" sqref="D29"/>
    </sheetView>
  </sheetViews>
  <sheetFormatPr defaultColWidth="8.796875" defaultRowHeight="14.25"/>
  <cols>
    <col min="1" max="1" width="5.3984375" style="38" customWidth="1"/>
    <col min="2" max="2" width="25.8984375" style="38" customWidth="1"/>
    <col min="3" max="3" width="6.69921875" style="38" customWidth="1"/>
    <col min="4" max="4" width="43.8984375" style="38" customWidth="1"/>
    <col min="5" max="5" width="9.59765625" style="41" customWidth="1"/>
    <col min="6" max="7" width="9.59765625" style="38" customWidth="1"/>
    <col min="8" max="8" width="5.59765625" style="55" customWidth="1"/>
    <col min="9" max="20" width="8.5" style="38" customWidth="1"/>
    <col min="21" max="21" width="8.09765625" style="406" customWidth="1"/>
    <col min="22" max="22" width="11.3984375" style="38" customWidth="1"/>
    <col min="23" max="23" width="5.3984375" style="38" customWidth="1"/>
    <col min="24" max="24" width="23.3984375" style="38" customWidth="1"/>
    <col min="25" max="39" width="9" style="38" customWidth="1"/>
    <col min="40" max="16384" width="11.3984375" style="38" customWidth="1"/>
  </cols>
  <sheetData>
    <row r="1" spans="1:39" ht="24">
      <c r="A1" s="174"/>
      <c r="B1" s="39"/>
      <c r="C1" s="174"/>
      <c r="D1" s="174"/>
      <c r="E1" s="174"/>
      <c r="F1" s="252" t="s">
        <v>821</v>
      </c>
      <c r="G1" s="252"/>
      <c r="H1" s="394"/>
      <c r="I1" s="39" t="s">
        <v>822</v>
      </c>
      <c r="J1" s="39"/>
      <c r="K1" s="39"/>
      <c r="L1" s="39"/>
      <c r="M1" s="39"/>
      <c r="N1" s="174"/>
      <c r="O1" s="174"/>
      <c r="P1" s="174"/>
      <c r="Q1" s="174"/>
      <c r="R1" s="174"/>
      <c r="S1" s="174"/>
      <c r="T1" s="174"/>
      <c r="U1" s="391"/>
      <c r="V1" s="174"/>
      <c r="W1" s="174"/>
      <c r="X1" s="174"/>
      <c r="Y1" s="174"/>
      <c r="Z1" s="174"/>
      <c r="AA1" s="174"/>
      <c r="AB1" s="174"/>
      <c r="AC1" s="174"/>
      <c r="AD1" s="174"/>
      <c r="AE1" s="174"/>
      <c r="AF1" s="174"/>
      <c r="AG1" s="174"/>
      <c r="AH1" s="174"/>
      <c r="AI1" s="174"/>
      <c r="AJ1" s="174"/>
      <c r="AK1" s="174"/>
      <c r="AL1" s="174"/>
      <c r="AM1" s="174"/>
    </row>
    <row r="2" spans="1:22" ht="15" thickBot="1">
      <c r="A2" s="44"/>
      <c r="B2" s="45"/>
      <c r="C2" s="45"/>
      <c r="D2" s="45"/>
      <c r="E2" s="46"/>
      <c r="F2" s="45"/>
      <c r="G2" s="45"/>
      <c r="I2" s="45"/>
      <c r="J2" s="45"/>
      <c r="K2" s="45"/>
      <c r="L2" s="45"/>
      <c r="M2" s="45"/>
      <c r="N2" s="74"/>
      <c r="O2" s="45"/>
      <c r="P2" s="45"/>
      <c r="Q2" s="45"/>
      <c r="R2" s="45"/>
      <c r="S2" s="45"/>
      <c r="T2" s="45"/>
      <c r="U2" s="404" t="s">
        <v>530</v>
      </c>
      <c r="V2" s="55"/>
    </row>
    <row r="3" spans="1:22" ht="13.5">
      <c r="A3" s="581" t="s">
        <v>531</v>
      </c>
      <c r="B3" s="582"/>
      <c r="C3" s="597" t="s">
        <v>532</v>
      </c>
      <c r="D3" s="597" t="s">
        <v>533</v>
      </c>
      <c r="E3" s="642" t="s">
        <v>957</v>
      </c>
      <c r="F3" s="586" t="s">
        <v>601</v>
      </c>
      <c r="G3" s="586" t="s">
        <v>826</v>
      </c>
      <c r="H3" s="395"/>
      <c r="I3" s="50" t="s">
        <v>827</v>
      </c>
      <c r="J3" s="597" t="s">
        <v>615</v>
      </c>
      <c r="K3" s="597" t="s">
        <v>616</v>
      </c>
      <c r="L3" s="597" t="s">
        <v>617</v>
      </c>
      <c r="M3" s="597" t="s">
        <v>618</v>
      </c>
      <c r="N3" s="597" t="s">
        <v>619</v>
      </c>
      <c r="O3" s="597" t="s">
        <v>620</v>
      </c>
      <c r="P3" s="597" t="s">
        <v>621</v>
      </c>
      <c r="Q3" s="597" t="s">
        <v>622</v>
      </c>
      <c r="R3" s="597" t="s">
        <v>623</v>
      </c>
      <c r="S3" s="597" t="s">
        <v>624</v>
      </c>
      <c r="T3" s="597" t="s">
        <v>625</v>
      </c>
      <c r="U3" s="645" t="s">
        <v>673</v>
      </c>
      <c r="V3" s="55"/>
    </row>
    <row r="4" spans="1:22" ht="13.5">
      <c r="A4" s="583"/>
      <c r="B4" s="584"/>
      <c r="C4" s="598"/>
      <c r="D4" s="598"/>
      <c r="E4" s="643"/>
      <c r="F4" s="587"/>
      <c r="G4" s="587"/>
      <c r="H4" s="395"/>
      <c r="I4" s="53" t="s">
        <v>602</v>
      </c>
      <c r="J4" s="598"/>
      <c r="K4" s="598"/>
      <c r="L4" s="598"/>
      <c r="M4" s="598"/>
      <c r="N4" s="598"/>
      <c r="O4" s="598"/>
      <c r="P4" s="598"/>
      <c r="Q4" s="598"/>
      <c r="R4" s="598"/>
      <c r="S4" s="598"/>
      <c r="T4" s="598"/>
      <c r="U4" s="646"/>
      <c r="V4" s="55"/>
    </row>
    <row r="5" spans="1:22" ht="13.5">
      <c r="A5" s="585"/>
      <c r="B5" s="644"/>
      <c r="C5" s="599"/>
      <c r="D5" s="599"/>
      <c r="E5" s="608"/>
      <c r="F5" s="588"/>
      <c r="G5" s="588"/>
      <c r="H5" s="395"/>
      <c r="I5" s="54"/>
      <c r="J5" s="599"/>
      <c r="K5" s="599"/>
      <c r="L5" s="599"/>
      <c r="M5" s="599"/>
      <c r="N5" s="599"/>
      <c r="O5" s="599"/>
      <c r="P5" s="599"/>
      <c r="Q5" s="599"/>
      <c r="R5" s="599"/>
      <c r="S5" s="599"/>
      <c r="T5" s="599"/>
      <c r="U5" s="647"/>
      <c r="V5" s="55"/>
    </row>
    <row r="6" spans="3:22" ht="6" customHeight="1">
      <c r="C6" s="56"/>
      <c r="D6" s="57"/>
      <c r="E6" s="85"/>
      <c r="F6" s="58"/>
      <c r="G6" s="58"/>
      <c r="H6" s="89"/>
      <c r="I6" s="58"/>
      <c r="J6" s="58"/>
      <c r="K6" s="58"/>
      <c r="L6" s="58"/>
      <c r="M6" s="58"/>
      <c r="N6" s="103"/>
      <c r="O6" s="58"/>
      <c r="P6" s="58"/>
      <c r="Q6" s="58"/>
      <c r="R6" s="58"/>
      <c r="S6" s="58"/>
      <c r="T6" s="256"/>
      <c r="U6" s="104"/>
      <c r="V6" s="55"/>
    </row>
    <row r="7" spans="1:22" s="260" customFormat="1" ht="13.5" customHeight="1">
      <c r="A7" s="41">
        <v>4361</v>
      </c>
      <c r="B7" s="73" t="s">
        <v>747</v>
      </c>
      <c r="C7" s="492" t="s">
        <v>700</v>
      </c>
      <c r="D7" s="64" t="s">
        <v>166</v>
      </c>
      <c r="E7" s="469">
        <v>336</v>
      </c>
      <c r="F7" s="467">
        <v>335</v>
      </c>
      <c r="G7" s="469">
        <v>325</v>
      </c>
      <c r="H7" s="469"/>
      <c r="I7" s="469">
        <v>325</v>
      </c>
      <c r="J7" s="469">
        <v>325</v>
      </c>
      <c r="K7" s="469">
        <v>325</v>
      </c>
      <c r="L7" s="469">
        <v>325</v>
      </c>
      <c r="M7" s="469">
        <v>325</v>
      </c>
      <c r="N7" s="469">
        <v>325</v>
      </c>
      <c r="O7" s="469">
        <v>325</v>
      </c>
      <c r="P7" s="469">
        <v>325</v>
      </c>
      <c r="Q7" s="469">
        <v>325</v>
      </c>
      <c r="R7" s="469">
        <v>325</v>
      </c>
      <c r="S7" s="469">
        <v>325</v>
      </c>
      <c r="T7" s="515">
        <v>325</v>
      </c>
      <c r="U7" s="524">
        <v>4361</v>
      </c>
      <c r="V7" s="491"/>
    </row>
    <row r="8" spans="2:22" s="260" customFormat="1" ht="6" customHeight="1">
      <c r="B8" s="493"/>
      <c r="C8" s="492"/>
      <c r="D8" s="64"/>
      <c r="E8" s="469"/>
      <c r="F8" s="467" t="s">
        <v>541</v>
      </c>
      <c r="G8" s="467"/>
      <c r="H8" s="467"/>
      <c r="I8" s="467"/>
      <c r="J8" s="467"/>
      <c r="K8" s="467"/>
      <c r="L8" s="467"/>
      <c r="M8" s="467"/>
      <c r="N8" s="467"/>
      <c r="O8" s="467"/>
      <c r="P8" s="467"/>
      <c r="Q8" s="467"/>
      <c r="R8" s="467"/>
      <c r="S8" s="467"/>
      <c r="T8" s="517"/>
      <c r="U8" s="524" t="s">
        <v>541</v>
      </c>
      <c r="V8" s="491"/>
    </row>
    <row r="9" spans="1:22" s="6" customFormat="1" ht="13.5">
      <c r="A9" s="527"/>
      <c r="B9" s="483" t="s">
        <v>748</v>
      </c>
      <c r="C9" s="484"/>
      <c r="D9" s="485"/>
      <c r="E9" s="486"/>
      <c r="F9" s="489" t="s">
        <v>541</v>
      </c>
      <c r="G9" s="489"/>
      <c r="H9" s="489"/>
      <c r="I9" s="489"/>
      <c r="J9" s="489"/>
      <c r="K9" s="489"/>
      <c r="L9" s="489"/>
      <c r="M9" s="489"/>
      <c r="N9" s="489"/>
      <c r="O9" s="489"/>
      <c r="P9" s="489"/>
      <c r="Q9" s="489"/>
      <c r="R9" s="489"/>
      <c r="S9" s="489"/>
      <c r="T9" s="525"/>
      <c r="U9" s="555" t="s">
        <v>541</v>
      </c>
      <c r="V9" s="433"/>
    </row>
    <row r="10" spans="1:22" s="260" customFormat="1" ht="13.5">
      <c r="A10" s="499">
        <v>4402</v>
      </c>
      <c r="B10" s="275" t="s">
        <v>959</v>
      </c>
      <c r="C10" s="492" t="s">
        <v>767</v>
      </c>
      <c r="D10" s="64" t="s">
        <v>960</v>
      </c>
      <c r="E10" s="390" t="s">
        <v>534</v>
      </c>
      <c r="F10" s="390" t="s">
        <v>534</v>
      </c>
      <c r="G10" s="469">
        <v>121</v>
      </c>
      <c r="H10" s="469"/>
      <c r="I10" s="469">
        <v>103</v>
      </c>
      <c r="J10" s="469">
        <v>103</v>
      </c>
      <c r="K10" s="469">
        <v>116</v>
      </c>
      <c r="L10" s="469">
        <v>127</v>
      </c>
      <c r="M10" s="469">
        <v>125</v>
      </c>
      <c r="N10" s="469">
        <v>125</v>
      </c>
      <c r="O10" s="469">
        <v>125</v>
      </c>
      <c r="P10" s="469">
        <v>125</v>
      </c>
      <c r="Q10" s="469">
        <v>125</v>
      </c>
      <c r="R10" s="469">
        <v>125</v>
      </c>
      <c r="S10" s="469">
        <v>125</v>
      </c>
      <c r="T10" s="515">
        <v>125</v>
      </c>
      <c r="U10" s="524">
        <v>4402</v>
      </c>
      <c r="V10" s="491"/>
    </row>
    <row r="11" spans="1:22" s="260" customFormat="1" ht="13.5">
      <c r="A11" s="499"/>
      <c r="B11" s="493"/>
      <c r="C11" s="492"/>
      <c r="D11" s="64" t="s">
        <v>55</v>
      </c>
      <c r="E11" s="469"/>
      <c r="F11" s="467"/>
      <c r="G11" s="467"/>
      <c r="H11" s="467"/>
      <c r="I11" s="467"/>
      <c r="J11" s="467"/>
      <c r="K11" s="467"/>
      <c r="L11" s="467"/>
      <c r="M11" s="467"/>
      <c r="N11" s="467"/>
      <c r="O11" s="467"/>
      <c r="P11" s="467"/>
      <c r="Q11" s="467"/>
      <c r="R11" s="467"/>
      <c r="S11" s="467"/>
      <c r="T11" s="517"/>
      <c r="U11" s="524"/>
      <c r="V11" s="491"/>
    </row>
    <row r="12" spans="1:22" s="260" customFormat="1" ht="13.5">
      <c r="A12" s="499">
        <v>4413</v>
      </c>
      <c r="B12" s="69" t="s">
        <v>56</v>
      </c>
      <c r="C12" s="492" t="s">
        <v>57</v>
      </c>
      <c r="D12" s="64" t="s">
        <v>58</v>
      </c>
      <c r="E12" s="469">
        <v>361</v>
      </c>
      <c r="F12" s="467">
        <v>346</v>
      </c>
      <c r="G12" s="469">
        <v>307</v>
      </c>
      <c r="H12" s="469"/>
      <c r="I12" s="469">
        <v>360</v>
      </c>
      <c r="J12" s="469">
        <v>302</v>
      </c>
      <c r="K12" s="469">
        <v>302</v>
      </c>
      <c r="L12" s="469">
        <v>302</v>
      </c>
      <c r="M12" s="469">
        <v>302</v>
      </c>
      <c r="N12" s="469">
        <v>302</v>
      </c>
      <c r="O12" s="469">
        <v>302</v>
      </c>
      <c r="P12" s="469">
        <v>302</v>
      </c>
      <c r="Q12" s="469">
        <v>302</v>
      </c>
      <c r="R12" s="469">
        <v>302</v>
      </c>
      <c r="S12" s="469">
        <v>302</v>
      </c>
      <c r="T12" s="515">
        <v>302</v>
      </c>
      <c r="U12" s="524">
        <v>4413</v>
      </c>
      <c r="V12" s="491"/>
    </row>
    <row r="13" spans="1:22" s="260" customFormat="1" ht="13.5">
      <c r="A13" s="499"/>
      <c r="B13" s="69"/>
      <c r="C13" s="492"/>
      <c r="D13" s="64" t="s">
        <v>59</v>
      </c>
      <c r="E13" s="469"/>
      <c r="F13" s="467" t="s">
        <v>541</v>
      </c>
      <c r="G13" s="467"/>
      <c r="H13" s="467"/>
      <c r="I13" s="467"/>
      <c r="J13" s="467"/>
      <c r="K13" s="467"/>
      <c r="L13" s="467"/>
      <c r="M13" s="467"/>
      <c r="N13" s="467"/>
      <c r="O13" s="467"/>
      <c r="P13" s="467"/>
      <c r="Q13" s="467"/>
      <c r="R13" s="467"/>
      <c r="S13" s="467"/>
      <c r="T13" s="517"/>
      <c r="U13" s="524" t="s">
        <v>541</v>
      </c>
      <c r="V13" s="491"/>
    </row>
    <row r="14" spans="1:22" s="260" customFormat="1" ht="13.5">
      <c r="A14" s="260">
        <v>4431</v>
      </c>
      <c r="B14" s="69" t="s">
        <v>749</v>
      </c>
      <c r="C14" s="492" t="s">
        <v>575</v>
      </c>
      <c r="D14" s="64" t="s">
        <v>60</v>
      </c>
      <c r="E14" s="469">
        <v>306</v>
      </c>
      <c r="F14" s="467">
        <v>294</v>
      </c>
      <c r="G14" s="469">
        <v>296</v>
      </c>
      <c r="H14" s="469"/>
      <c r="I14" s="508">
        <v>248</v>
      </c>
      <c r="J14" s="508">
        <v>298</v>
      </c>
      <c r="K14" s="508">
        <v>273</v>
      </c>
      <c r="L14" s="508">
        <v>298</v>
      </c>
      <c r="M14" s="508">
        <v>298</v>
      </c>
      <c r="N14" s="508">
        <v>298</v>
      </c>
      <c r="O14" s="469">
        <v>298</v>
      </c>
      <c r="P14" s="469">
        <v>286</v>
      </c>
      <c r="Q14" s="469">
        <v>298</v>
      </c>
      <c r="R14" s="469">
        <v>298</v>
      </c>
      <c r="S14" s="469">
        <v>298</v>
      </c>
      <c r="T14" s="515">
        <v>298</v>
      </c>
      <c r="U14" s="524">
        <v>4431</v>
      </c>
      <c r="V14" s="491"/>
    </row>
    <row r="15" spans="1:22" s="260" customFormat="1" ht="13.5">
      <c r="A15" s="499"/>
      <c r="B15" s="69"/>
      <c r="C15" s="492"/>
      <c r="D15" s="64" t="s">
        <v>61</v>
      </c>
      <c r="E15" s="469"/>
      <c r="F15" s="467" t="s">
        <v>541</v>
      </c>
      <c r="G15" s="467"/>
      <c r="H15" s="467"/>
      <c r="I15" s="467"/>
      <c r="J15" s="467"/>
      <c r="K15" s="467"/>
      <c r="L15" s="467"/>
      <c r="M15" s="467"/>
      <c r="N15" s="467"/>
      <c r="O15" s="467"/>
      <c r="P15" s="467"/>
      <c r="Q15" s="467"/>
      <c r="R15" s="467"/>
      <c r="S15" s="467"/>
      <c r="T15" s="517"/>
      <c r="U15" s="524" t="s">
        <v>541</v>
      </c>
      <c r="V15" s="491"/>
    </row>
    <row r="16" spans="1:22" s="260" customFormat="1" ht="13.5">
      <c r="A16" s="499"/>
      <c r="B16" s="69"/>
      <c r="C16" s="492"/>
      <c r="D16" s="64" t="s">
        <v>62</v>
      </c>
      <c r="E16" s="469"/>
      <c r="F16" s="467" t="s">
        <v>541</v>
      </c>
      <c r="G16" s="467"/>
      <c r="H16" s="467"/>
      <c r="I16" s="467"/>
      <c r="J16" s="467"/>
      <c r="K16" s="467"/>
      <c r="L16" s="467"/>
      <c r="M16" s="467"/>
      <c r="N16" s="467"/>
      <c r="O16" s="467"/>
      <c r="P16" s="467"/>
      <c r="Q16" s="467"/>
      <c r="R16" s="467"/>
      <c r="S16" s="467"/>
      <c r="T16" s="517"/>
      <c r="U16" s="524" t="s">
        <v>541</v>
      </c>
      <c r="V16" s="491"/>
    </row>
    <row r="17" spans="1:22" s="260" customFormat="1" ht="13.5">
      <c r="A17" s="499"/>
      <c r="B17" s="69"/>
      <c r="C17" s="492"/>
      <c r="D17" s="64" t="s">
        <v>63</v>
      </c>
      <c r="E17" s="469"/>
      <c r="F17" s="467" t="s">
        <v>541</v>
      </c>
      <c r="G17" s="467"/>
      <c r="H17" s="467"/>
      <c r="I17" s="467"/>
      <c r="J17" s="467"/>
      <c r="K17" s="467"/>
      <c r="L17" s="467"/>
      <c r="M17" s="467"/>
      <c r="N17" s="467"/>
      <c r="O17" s="467"/>
      <c r="P17" s="467"/>
      <c r="Q17" s="467"/>
      <c r="R17" s="467"/>
      <c r="S17" s="467"/>
      <c r="T17" s="517"/>
      <c r="U17" s="524" t="s">
        <v>541</v>
      </c>
      <c r="V17" s="491"/>
    </row>
    <row r="18" spans="1:22" s="260" customFormat="1" ht="13.5">
      <c r="A18" s="499"/>
      <c r="B18" s="275"/>
      <c r="C18" s="502"/>
      <c r="D18" s="276" t="s">
        <v>956</v>
      </c>
      <c r="E18" s="469"/>
      <c r="F18" s="469" t="s">
        <v>541</v>
      </c>
      <c r="G18" s="469"/>
      <c r="H18" s="469"/>
      <c r="I18" s="469"/>
      <c r="J18" s="469"/>
      <c r="K18" s="469"/>
      <c r="L18" s="469"/>
      <c r="M18" s="469"/>
      <c r="N18" s="469"/>
      <c r="O18" s="469"/>
      <c r="P18" s="469"/>
      <c r="Q18" s="469"/>
      <c r="R18" s="469"/>
      <c r="S18" s="469"/>
      <c r="T18" s="515"/>
      <c r="U18" s="522" t="s">
        <v>541</v>
      </c>
      <c r="V18" s="491"/>
    </row>
    <row r="19" spans="1:22" s="260" customFormat="1" ht="13.5">
      <c r="A19" s="260">
        <v>4441</v>
      </c>
      <c r="B19" s="69" t="s">
        <v>750</v>
      </c>
      <c r="C19" s="492" t="s">
        <v>579</v>
      </c>
      <c r="D19" s="64" t="s">
        <v>64</v>
      </c>
      <c r="E19" s="469">
        <v>482</v>
      </c>
      <c r="F19" s="467">
        <v>456</v>
      </c>
      <c r="G19" s="469">
        <v>451</v>
      </c>
      <c r="H19" s="469"/>
      <c r="I19" s="508">
        <v>408</v>
      </c>
      <c r="J19" s="508">
        <v>473</v>
      </c>
      <c r="K19" s="508">
        <v>473</v>
      </c>
      <c r="L19" s="508">
        <v>473</v>
      </c>
      <c r="M19" s="508">
        <v>473</v>
      </c>
      <c r="N19" s="508">
        <v>473</v>
      </c>
      <c r="O19" s="469">
        <v>438</v>
      </c>
      <c r="P19" s="469">
        <v>473</v>
      </c>
      <c r="Q19" s="469">
        <v>473</v>
      </c>
      <c r="R19" s="469">
        <v>448</v>
      </c>
      <c r="S19" s="469">
        <v>448</v>
      </c>
      <c r="T19" s="515">
        <v>423</v>
      </c>
      <c r="U19" s="524">
        <v>4441</v>
      </c>
      <c r="V19" s="491"/>
    </row>
    <row r="20" spans="1:22" s="498" customFormat="1" ht="13.5">
      <c r="A20" s="260"/>
      <c r="B20" s="69"/>
      <c r="C20" s="492"/>
      <c r="D20" s="64" t="s">
        <v>65</v>
      </c>
      <c r="E20" s="469"/>
      <c r="F20" s="467"/>
      <c r="G20" s="467"/>
      <c r="H20" s="467"/>
      <c r="I20" s="470"/>
      <c r="J20" s="470"/>
      <c r="K20" s="470"/>
      <c r="L20" s="470"/>
      <c r="M20" s="470"/>
      <c r="N20" s="470"/>
      <c r="O20" s="470"/>
      <c r="P20" s="470"/>
      <c r="Q20" s="470"/>
      <c r="R20" s="470"/>
      <c r="S20" s="470"/>
      <c r="T20" s="545"/>
      <c r="U20" s="547"/>
      <c r="V20" s="497"/>
    </row>
    <row r="21" spans="1:22" s="260" customFormat="1" ht="13.5">
      <c r="A21" s="498"/>
      <c r="B21" s="548"/>
      <c r="C21" s="549"/>
      <c r="D21" s="64" t="s">
        <v>66</v>
      </c>
      <c r="E21" s="469"/>
      <c r="F21" s="467" t="s">
        <v>541</v>
      </c>
      <c r="G21" s="467"/>
      <c r="H21" s="467"/>
      <c r="I21" s="467"/>
      <c r="J21" s="467"/>
      <c r="K21" s="467"/>
      <c r="L21" s="467"/>
      <c r="M21" s="467"/>
      <c r="N21" s="467"/>
      <c r="O21" s="467"/>
      <c r="P21" s="467"/>
      <c r="Q21" s="467"/>
      <c r="R21" s="467"/>
      <c r="S21" s="467"/>
      <c r="T21" s="517"/>
      <c r="U21" s="524" t="s">
        <v>541</v>
      </c>
      <c r="V21" s="491"/>
    </row>
    <row r="22" spans="2:22" s="260" customFormat="1" ht="6" customHeight="1">
      <c r="B22" s="493"/>
      <c r="C22" s="492"/>
      <c r="D22" s="64"/>
      <c r="E22" s="469"/>
      <c r="F22" s="467" t="s">
        <v>541</v>
      </c>
      <c r="G22" s="467"/>
      <c r="H22" s="467"/>
      <c r="I22" s="467"/>
      <c r="J22" s="467"/>
      <c r="K22" s="467"/>
      <c r="L22" s="467"/>
      <c r="M22" s="467"/>
      <c r="N22" s="467"/>
      <c r="O22" s="467"/>
      <c r="P22" s="467"/>
      <c r="Q22" s="467"/>
      <c r="R22" s="467"/>
      <c r="S22" s="467"/>
      <c r="T22" s="517"/>
      <c r="U22" s="524" t="s">
        <v>541</v>
      </c>
      <c r="V22" s="491"/>
    </row>
    <row r="23" spans="1:22" s="535" customFormat="1" ht="13.5">
      <c r="A23" s="535" t="s">
        <v>967</v>
      </c>
      <c r="B23" s="529"/>
      <c r="C23" s="530"/>
      <c r="D23" s="531"/>
      <c r="E23" s="337"/>
      <c r="F23" s="536" t="s">
        <v>541</v>
      </c>
      <c r="G23" s="536"/>
      <c r="H23" s="536"/>
      <c r="I23" s="536"/>
      <c r="J23" s="536"/>
      <c r="K23" s="536"/>
      <c r="L23" s="536"/>
      <c r="M23" s="536"/>
      <c r="N23" s="536"/>
      <c r="O23" s="536"/>
      <c r="P23" s="536"/>
      <c r="Q23" s="536"/>
      <c r="R23" s="536"/>
      <c r="S23" s="536"/>
      <c r="T23" s="538"/>
      <c r="U23" s="556" t="s">
        <v>541</v>
      </c>
      <c r="V23" s="534"/>
    </row>
    <row r="24" spans="3:22" s="6" customFormat="1" ht="6" customHeight="1">
      <c r="C24" s="528"/>
      <c r="D24" s="485"/>
      <c r="E24" s="486"/>
      <c r="F24" s="489" t="s">
        <v>541</v>
      </c>
      <c r="G24" s="489"/>
      <c r="H24" s="489"/>
      <c r="I24" s="489"/>
      <c r="J24" s="489"/>
      <c r="K24" s="489"/>
      <c r="L24" s="489"/>
      <c r="M24" s="489"/>
      <c r="N24" s="489"/>
      <c r="O24" s="489"/>
      <c r="P24" s="489"/>
      <c r="Q24" s="489"/>
      <c r="R24" s="489"/>
      <c r="S24" s="489"/>
      <c r="T24" s="525"/>
      <c r="U24" s="555" t="s">
        <v>541</v>
      </c>
      <c r="V24" s="433"/>
    </row>
    <row r="25" spans="2:22" s="6" customFormat="1" ht="13.5">
      <c r="B25" s="483" t="s">
        <v>89</v>
      </c>
      <c r="C25" s="528"/>
      <c r="D25" s="485"/>
      <c r="E25" s="486"/>
      <c r="F25" s="489" t="s">
        <v>541</v>
      </c>
      <c r="G25" s="489"/>
      <c r="H25" s="489"/>
      <c r="I25" s="489"/>
      <c r="J25" s="489"/>
      <c r="K25" s="489"/>
      <c r="L25" s="489"/>
      <c r="M25" s="489"/>
      <c r="N25" s="489"/>
      <c r="O25" s="489"/>
      <c r="P25" s="489"/>
      <c r="Q25" s="489"/>
      <c r="R25" s="489"/>
      <c r="S25" s="489"/>
      <c r="T25" s="525"/>
      <c r="U25" s="555" t="s">
        <v>541</v>
      </c>
      <c r="V25" s="433"/>
    </row>
    <row r="26" spans="1:22" s="260" customFormat="1" ht="13.5">
      <c r="A26" s="260">
        <v>5102</v>
      </c>
      <c r="B26" s="69" t="s">
        <v>167</v>
      </c>
      <c r="C26" s="492" t="s">
        <v>751</v>
      </c>
      <c r="D26" s="64" t="s">
        <v>67</v>
      </c>
      <c r="E26" s="469">
        <v>49610</v>
      </c>
      <c r="F26" s="467">
        <v>47390</v>
      </c>
      <c r="G26" s="469">
        <v>51520</v>
      </c>
      <c r="H26" s="469"/>
      <c r="I26" s="469">
        <v>50750</v>
      </c>
      <c r="J26" s="469">
        <v>46660</v>
      </c>
      <c r="K26" s="469">
        <v>50750</v>
      </c>
      <c r="L26" s="469" t="s">
        <v>534</v>
      </c>
      <c r="M26" s="469" t="s">
        <v>534</v>
      </c>
      <c r="N26" s="469" t="s">
        <v>534</v>
      </c>
      <c r="O26" s="469" t="s">
        <v>534</v>
      </c>
      <c r="P26" s="469" t="s">
        <v>534</v>
      </c>
      <c r="Q26" s="469">
        <v>53120</v>
      </c>
      <c r="R26" s="469">
        <v>53120</v>
      </c>
      <c r="S26" s="469">
        <v>53120</v>
      </c>
      <c r="T26" s="515">
        <v>53120</v>
      </c>
      <c r="U26" s="524">
        <v>5102</v>
      </c>
      <c r="V26" s="491"/>
    </row>
    <row r="27" spans="2:22" s="260" customFormat="1" ht="13.5">
      <c r="B27" s="69"/>
      <c r="C27" s="492"/>
      <c r="D27" s="64" t="s">
        <v>68</v>
      </c>
      <c r="E27" s="469"/>
      <c r="F27" s="467" t="s">
        <v>541</v>
      </c>
      <c r="G27" s="467"/>
      <c r="H27" s="467"/>
      <c r="I27" s="469"/>
      <c r="J27" s="469"/>
      <c r="K27" s="469"/>
      <c r="L27" s="469"/>
      <c r="M27" s="469"/>
      <c r="N27" s="469"/>
      <c r="O27" s="469"/>
      <c r="P27" s="469"/>
      <c r="Q27" s="469"/>
      <c r="R27" s="469"/>
      <c r="S27" s="469"/>
      <c r="T27" s="515"/>
      <c r="U27" s="524" t="s">
        <v>541</v>
      </c>
      <c r="V27" s="491"/>
    </row>
    <row r="28" spans="2:22" s="260" customFormat="1" ht="13.5">
      <c r="B28" s="69"/>
      <c r="C28" s="492"/>
      <c r="D28" s="64" t="s">
        <v>69</v>
      </c>
      <c r="E28" s="469"/>
      <c r="F28" s="467"/>
      <c r="G28" s="467"/>
      <c r="H28" s="467"/>
      <c r="I28" s="469"/>
      <c r="J28" s="469"/>
      <c r="K28" s="469"/>
      <c r="L28" s="469"/>
      <c r="M28" s="469"/>
      <c r="N28" s="469"/>
      <c r="O28" s="469"/>
      <c r="P28" s="469"/>
      <c r="Q28" s="469"/>
      <c r="R28" s="469"/>
      <c r="S28" s="469"/>
      <c r="T28" s="515"/>
      <c r="U28" s="524"/>
      <c r="V28" s="491"/>
    </row>
    <row r="29" spans="1:22" s="260" customFormat="1" ht="13.5">
      <c r="A29" s="260">
        <v>5121</v>
      </c>
      <c r="B29" s="69" t="s">
        <v>168</v>
      </c>
      <c r="C29" s="492" t="s">
        <v>575</v>
      </c>
      <c r="D29" s="64" t="s">
        <v>70</v>
      </c>
      <c r="E29" s="469">
        <v>11970</v>
      </c>
      <c r="F29" s="467">
        <v>11160</v>
      </c>
      <c r="G29" s="469">
        <v>11390</v>
      </c>
      <c r="H29" s="469"/>
      <c r="I29" s="469">
        <v>10610</v>
      </c>
      <c r="J29" s="469">
        <v>9581</v>
      </c>
      <c r="K29" s="469">
        <v>10610</v>
      </c>
      <c r="L29" s="469">
        <v>10610</v>
      </c>
      <c r="M29" s="469" t="s">
        <v>534</v>
      </c>
      <c r="N29" s="469" t="s">
        <v>534</v>
      </c>
      <c r="O29" s="469" t="s">
        <v>534</v>
      </c>
      <c r="P29" s="469" t="s">
        <v>534</v>
      </c>
      <c r="Q29" s="469">
        <v>12430</v>
      </c>
      <c r="R29" s="469">
        <v>12430</v>
      </c>
      <c r="S29" s="469">
        <v>12430</v>
      </c>
      <c r="T29" s="515">
        <v>12430</v>
      </c>
      <c r="U29" s="524">
        <v>5121</v>
      </c>
      <c r="V29" s="491"/>
    </row>
    <row r="30" spans="1:22" s="498" customFormat="1" ht="13.5">
      <c r="A30" s="260"/>
      <c r="B30" s="69"/>
      <c r="C30" s="492"/>
      <c r="D30" s="64" t="s">
        <v>71</v>
      </c>
      <c r="E30" s="469"/>
      <c r="F30" s="467"/>
      <c r="G30" s="467"/>
      <c r="H30" s="467"/>
      <c r="I30" s="469"/>
      <c r="J30" s="546"/>
      <c r="K30" s="546"/>
      <c r="L30" s="546"/>
      <c r="M30" s="546"/>
      <c r="N30" s="546"/>
      <c r="O30" s="546"/>
      <c r="P30" s="546"/>
      <c r="Q30" s="546"/>
      <c r="R30" s="546"/>
      <c r="S30" s="546"/>
      <c r="T30" s="545"/>
      <c r="U30" s="547"/>
      <c r="V30" s="497"/>
    </row>
    <row r="31" spans="1:22" s="260" customFormat="1" ht="13.5">
      <c r="A31" s="498">
        <v>5141</v>
      </c>
      <c r="B31" s="69" t="s">
        <v>752</v>
      </c>
      <c r="C31" s="492" t="s">
        <v>751</v>
      </c>
      <c r="D31" s="64" t="s">
        <v>768</v>
      </c>
      <c r="E31" s="469">
        <v>24960</v>
      </c>
      <c r="F31" s="467">
        <v>24630</v>
      </c>
      <c r="G31" s="469">
        <v>22880</v>
      </c>
      <c r="H31" s="469"/>
      <c r="I31" s="469">
        <v>22880</v>
      </c>
      <c r="J31" s="469">
        <v>22880</v>
      </c>
      <c r="K31" s="469">
        <v>22880</v>
      </c>
      <c r="L31" s="469" t="s">
        <v>534</v>
      </c>
      <c r="M31" s="469" t="s">
        <v>534</v>
      </c>
      <c r="N31" s="469" t="s">
        <v>534</v>
      </c>
      <c r="O31" s="469" t="s">
        <v>534</v>
      </c>
      <c r="P31" s="469" t="s">
        <v>534</v>
      </c>
      <c r="Q31" s="469" t="s">
        <v>534</v>
      </c>
      <c r="R31" s="469" t="s">
        <v>534</v>
      </c>
      <c r="S31" s="469" t="s">
        <v>534</v>
      </c>
      <c r="T31" s="515" t="s">
        <v>534</v>
      </c>
      <c r="U31" s="524">
        <v>5141</v>
      </c>
      <c r="V31" s="491"/>
    </row>
    <row r="32" spans="2:22" s="260" customFormat="1" ht="13.5">
      <c r="B32" s="69"/>
      <c r="C32" s="492"/>
      <c r="D32" s="64" t="s">
        <v>72</v>
      </c>
      <c r="E32" s="469"/>
      <c r="F32" s="467" t="s">
        <v>541</v>
      </c>
      <c r="G32" s="467"/>
      <c r="H32" s="467"/>
      <c r="I32" s="467"/>
      <c r="J32" s="467"/>
      <c r="K32" s="467"/>
      <c r="L32" s="467"/>
      <c r="M32" s="467"/>
      <c r="N32" s="467"/>
      <c r="O32" s="467"/>
      <c r="P32" s="467"/>
      <c r="Q32" s="467"/>
      <c r="R32" s="467"/>
      <c r="S32" s="467"/>
      <c r="T32" s="517"/>
      <c r="U32" s="524" t="s">
        <v>541</v>
      </c>
      <c r="V32" s="491"/>
    </row>
    <row r="33" spans="1:22" s="260" customFormat="1" ht="13.5">
      <c r="A33" s="260">
        <v>5181</v>
      </c>
      <c r="B33" s="69" t="s">
        <v>769</v>
      </c>
      <c r="C33" s="492" t="s">
        <v>575</v>
      </c>
      <c r="D33" s="64" t="s">
        <v>169</v>
      </c>
      <c r="E33" s="469">
        <v>16520</v>
      </c>
      <c r="F33" s="467">
        <v>17770</v>
      </c>
      <c r="G33" s="469">
        <v>12890</v>
      </c>
      <c r="H33" s="469"/>
      <c r="I33" s="469">
        <v>13160</v>
      </c>
      <c r="J33" s="469">
        <v>12000</v>
      </c>
      <c r="K33" s="469" t="s">
        <v>534</v>
      </c>
      <c r="L33" s="469" t="s">
        <v>534</v>
      </c>
      <c r="M33" s="469" t="s">
        <v>534</v>
      </c>
      <c r="N33" s="469" t="s">
        <v>534</v>
      </c>
      <c r="O33" s="469" t="s">
        <v>534</v>
      </c>
      <c r="P33" s="469" t="s">
        <v>534</v>
      </c>
      <c r="Q33" s="469">
        <v>13050</v>
      </c>
      <c r="R33" s="469">
        <v>13050</v>
      </c>
      <c r="S33" s="469">
        <v>13050</v>
      </c>
      <c r="T33" s="515">
        <v>13050</v>
      </c>
      <c r="U33" s="524">
        <v>5181</v>
      </c>
      <c r="V33" s="491"/>
    </row>
    <row r="34" spans="1:22" s="498" customFormat="1" ht="13.5">
      <c r="A34" s="260"/>
      <c r="B34" s="69"/>
      <c r="C34" s="492"/>
      <c r="D34" s="64" t="s">
        <v>73</v>
      </c>
      <c r="E34" s="469"/>
      <c r="F34" s="467"/>
      <c r="G34" s="467"/>
      <c r="H34" s="467"/>
      <c r="I34" s="469"/>
      <c r="J34" s="546"/>
      <c r="K34" s="546"/>
      <c r="L34" s="546"/>
      <c r="M34" s="546"/>
      <c r="N34" s="546"/>
      <c r="O34" s="546"/>
      <c r="P34" s="546"/>
      <c r="Q34" s="546"/>
      <c r="R34" s="546"/>
      <c r="S34" s="546"/>
      <c r="T34" s="545"/>
      <c r="U34" s="547"/>
      <c r="V34" s="497"/>
    </row>
    <row r="35" spans="1:22" s="260" customFormat="1" ht="13.5">
      <c r="A35" s="498">
        <v>5191</v>
      </c>
      <c r="B35" s="69" t="s">
        <v>753</v>
      </c>
      <c r="C35" s="492" t="s">
        <v>575</v>
      </c>
      <c r="D35" s="64" t="s">
        <v>170</v>
      </c>
      <c r="E35" s="469">
        <v>2208</v>
      </c>
      <c r="F35" s="467">
        <v>2315</v>
      </c>
      <c r="G35" s="469">
        <v>2107</v>
      </c>
      <c r="H35" s="469"/>
      <c r="I35" s="469">
        <v>2340</v>
      </c>
      <c r="J35" s="469">
        <v>2575</v>
      </c>
      <c r="K35" s="469">
        <v>2060</v>
      </c>
      <c r="L35" s="469">
        <v>2060</v>
      </c>
      <c r="M35" s="469">
        <v>2060</v>
      </c>
      <c r="N35" s="469">
        <v>2060</v>
      </c>
      <c r="O35" s="469">
        <v>1782</v>
      </c>
      <c r="P35" s="469" t="s">
        <v>671</v>
      </c>
      <c r="Q35" s="469">
        <v>2060</v>
      </c>
      <c r="R35" s="469">
        <v>2060</v>
      </c>
      <c r="S35" s="469">
        <v>2060</v>
      </c>
      <c r="T35" s="515">
        <v>2060</v>
      </c>
      <c r="U35" s="524">
        <v>5191</v>
      </c>
      <c r="V35" s="491"/>
    </row>
    <row r="36" spans="1:22" s="260" customFormat="1" ht="13.5">
      <c r="A36" s="260">
        <v>5194</v>
      </c>
      <c r="B36" s="69" t="s">
        <v>770</v>
      </c>
      <c r="C36" s="492" t="s">
        <v>700</v>
      </c>
      <c r="D36" s="64" t="s">
        <v>771</v>
      </c>
      <c r="E36" s="469">
        <v>3514</v>
      </c>
      <c r="F36" s="467">
        <v>3420</v>
      </c>
      <c r="G36" s="469">
        <v>2457</v>
      </c>
      <c r="H36" s="469"/>
      <c r="I36" s="469">
        <v>3413</v>
      </c>
      <c r="J36" s="469">
        <v>2110</v>
      </c>
      <c r="K36" s="469">
        <v>1940</v>
      </c>
      <c r="L36" s="469" t="s">
        <v>534</v>
      </c>
      <c r="M36" s="469" t="s">
        <v>534</v>
      </c>
      <c r="N36" s="469" t="s">
        <v>534</v>
      </c>
      <c r="O36" s="469" t="s">
        <v>534</v>
      </c>
      <c r="P36" s="469" t="s">
        <v>534</v>
      </c>
      <c r="Q36" s="469">
        <v>2433</v>
      </c>
      <c r="R36" s="469">
        <v>2433</v>
      </c>
      <c r="S36" s="469">
        <v>2433</v>
      </c>
      <c r="T36" s="515">
        <v>2433</v>
      </c>
      <c r="U36" s="524">
        <v>5194</v>
      </c>
      <c r="V36" s="491"/>
    </row>
    <row r="37" spans="2:22" s="260" customFormat="1" ht="13.5">
      <c r="B37" s="69"/>
      <c r="C37" s="492"/>
      <c r="D37" s="64" t="s">
        <v>171</v>
      </c>
      <c r="E37" s="469"/>
      <c r="F37" s="467" t="s">
        <v>541</v>
      </c>
      <c r="G37" s="467"/>
      <c r="H37" s="467"/>
      <c r="I37" s="467"/>
      <c r="J37" s="467"/>
      <c r="K37" s="467"/>
      <c r="L37" s="467"/>
      <c r="M37" s="467"/>
      <c r="N37" s="467"/>
      <c r="O37" s="467"/>
      <c r="P37" s="467"/>
      <c r="Q37" s="467"/>
      <c r="R37" s="467"/>
      <c r="S37" s="467"/>
      <c r="T37" s="517"/>
      <c r="U37" s="524" t="s">
        <v>541</v>
      </c>
      <c r="V37" s="491"/>
    </row>
    <row r="38" spans="2:22" s="6" customFormat="1" ht="13.5">
      <c r="B38" s="376" t="s">
        <v>754</v>
      </c>
      <c r="C38" s="484"/>
      <c r="D38" s="485"/>
      <c r="E38" s="486"/>
      <c r="F38" s="489" t="s">
        <v>541</v>
      </c>
      <c r="G38" s="489"/>
      <c r="H38" s="489"/>
      <c r="I38" s="489"/>
      <c r="J38" s="489"/>
      <c r="K38" s="489"/>
      <c r="L38" s="489"/>
      <c r="M38" s="489"/>
      <c r="N38" s="489"/>
      <c r="O38" s="489"/>
      <c r="P38" s="489"/>
      <c r="Q38" s="489"/>
      <c r="R38" s="489"/>
      <c r="S38" s="489"/>
      <c r="T38" s="525"/>
      <c r="U38" s="555" t="s">
        <v>541</v>
      </c>
      <c r="V38" s="433"/>
    </row>
    <row r="39" spans="1:22" s="260" customFormat="1" ht="13.5">
      <c r="A39" s="260">
        <v>5202</v>
      </c>
      <c r="B39" s="69" t="s">
        <v>755</v>
      </c>
      <c r="C39" s="492" t="s">
        <v>700</v>
      </c>
      <c r="D39" s="64" t="s">
        <v>772</v>
      </c>
      <c r="E39" s="469">
        <v>4305</v>
      </c>
      <c r="F39" s="467">
        <v>4148</v>
      </c>
      <c r="G39" s="469">
        <v>3481</v>
      </c>
      <c r="H39" s="469"/>
      <c r="I39" s="469">
        <v>4063</v>
      </c>
      <c r="J39" s="469">
        <v>3875</v>
      </c>
      <c r="K39" s="469">
        <v>3875</v>
      </c>
      <c r="L39" s="469">
        <v>3875</v>
      </c>
      <c r="M39" s="469">
        <v>3260</v>
      </c>
      <c r="N39" s="469">
        <v>3260</v>
      </c>
      <c r="O39" s="469">
        <v>3260</v>
      </c>
      <c r="P39" s="469">
        <v>3260</v>
      </c>
      <c r="Q39" s="469">
        <v>3260</v>
      </c>
      <c r="R39" s="469">
        <v>3260</v>
      </c>
      <c r="S39" s="469">
        <v>3260</v>
      </c>
      <c r="T39" s="515">
        <v>3260</v>
      </c>
      <c r="U39" s="524">
        <v>5202</v>
      </c>
      <c r="V39" s="491"/>
    </row>
    <row r="40" spans="2:22" s="260" customFormat="1" ht="13.5">
      <c r="B40" s="69"/>
      <c r="C40" s="492"/>
      <c r="D40" s="64" t="s">
        <v>74</v>
      </c>
      <c r="E40" s="447"/>
      <c r="F40" s="467" t="s">
        <v>541</v>
      </c>
      <c r="G40" s="467"/>
      <c r="H40" s="467"/>
      <c r="I40" s="467"/>
      <c r="J40" s="467"/>
      <c r="K40" s="467"/>
      <c r="L40" s="467"/>
      <c r="M40" s="467"/>
      <c r="N40" s="467"/>
      <c r="O40" s="467"/>
      <c r="P40" s="467"/>
      <c r="Q40" s="467"/>
      <c r="R40" s="467"/>
      <c r="S40" s="467"/>
      <c r="T40" s="517"/>
      <c r="U40" s="524" t="s">
        <v>541</v>
      </c>
      <c r="V40" s="491"/>
    </row>
    <row r="41" spans="1:22" s="260" customFormat="1" ht="13.5">
      <c r="A41" s="260">
        <v>5221</v>
      </c>
      <c r="B41" s="69" t="s">
        <v>756</v>
      </c>
      <c r="C41" s="492" t="s">
        <v>700</v>
      </c>
      <c r="D41" s="64" t="s">
        <v>75</v>
      </c>
      <c r="E41" s="469">
        <v>8069</v>
      </c>
      <c r="F41" s="467">
        <v>8856</v>
      </c>
      <c r="G41" s="469">
        <v>9049</v>
      </c>
      <c r="H41" s="469"/>
      <c r="I41" s="469">
        <v>6264</v>
      </c>
      <c r="J41" s="469">
        <v>7681</v>
      </c>
      <c r="K41" s="469" t="s">
        <v>671</v>
      </c>
      <c r="L41" s="469" t="s">
        <v>534</v>
      </c>
      <c r="M41" s="469" t="s">
        <v>534</v>
      </c>
      <c r="N41" s="469" t="s">
        <v>534</v>
      </c>
      <c r="O41" s="469" t="s">
        <v>534</v>
      </c>
      <c r="P41" s="469" t="s">
        <v>534</v>
      </c>
      <c r="Q41" s="469" t="s">
        <v>671</v>
      </c>
      <c r="R41" s="469">
        <v>10430</v>
      </c>
      <c r="S41" s="469">
        <v>10430</v>
      </c>
      <c r="T41" s="515">
        <v>10430</v>
      </c>
      <c r="U41" s="524">
        <v>5221</v>
      </c>
      <c r="V41" s="491"/>
    </row>
    <row r="42" spans="1:22" s="260" customFormat="1" ht="13.5">
      <c r="A42" s="504"/>
      <c r="B42" s="69"/>
      <c r="C42" s="492"/>
      <c r="D42" s="64" t="s">
        <v>773</v>
      </c>
      <c r="E42" s="447"/>
      <c r="F42" s="467" t="s">
        <v>541</v>
      </c>
      <c r="G42" s="467"/>
      <c r="H42" s="467"/>
      <c r="I42" s="467"/>
      <c r="J42" s="467"/>
      <c r="K42" s="467"/>
      <c r="L42" s="467"/>
      <c r="M42" s="467"/>
      <c r="N42" s="467"/>
      <c r="O42" s="467"/>
      <c r="P42" s="467"/>
      <c r="Q42" s="467"/>
      <c r="R42" s="467"/>
      <c r="S42" s="467"/>
      <c r="T42" s="517"/>
      <c r="U42" s="524" t="s">
        <v>541</v>
      </c>
      <c r="V42" s="491"/>
    </row>
    <row r="43" spans="1:22" s="260" customFormat="1" ht="13.5">
      <c r="A43" s="260">
        <v>5241</v>
      </c>
      <c r="B43" s="69" t="s">
        <v>757</v>
      </c>
      <c r="C43" s="492" t="s">
        <v>700</v>
      </c>
      <c r="D43" s="64" t="s">
        <v>774</v>
      </c>
      <c r="E43" s="469">
        <v>5561</v>
      </c>
      <c r="F43" s="467">
        <v>8148</v>
      </c>
      <c r="G43" s="469">
        <v>8987</v>
      </c>
      <c r="H43" s="469"/>
      <c r="I43" s="469">
        <v>8281</v>
      </c>
      <c r="J43" s="469">
        <v>6720</v>
      </c>
      <c r="K43" s="469" t="s">
        <v>671</v>
      </c>
      <c r="L43" s="469" t="s">
        <v>534</v>
      </c>
      <c r="M43" s="469" t="s">
        <v>534</v>
      </c>
      <c r="N43" s="469" t="s">
        <v>534</v>
      </c>
      <c r="O43" s="469" t="s">
        <v>534</v>
      </c>
      <c r="P43" s="469" t="s">
        <v>534</v>
      </c>
      <c r="Q43" s="469">
        <v>9730</v>
      </c>
      <c r="R43" s="469">
        <v>9730</v>
      </c>
      <c r="S43" s="469">
        <v>9730</v>
      </c>
      <c r="T43" s="515">
        <v>9730</v>
      </c>
      <c r="U43" s="524">
        <v>5241</v>
      </c>
      <c r="V43" s="491"/>
    </row>
    <row r="44" spans="2:22" s="260" customFormat="1" ht="6" customHeight="1">
      <c r="B44" s="69"/>
      <c r="C44" s="492"/>
      <c r="D44" s="64"/>
      <c r="E44" s="447"/>
      <c r="F44" s="467" t="s">
        <v>541</v>
      </c>
      <c r="G44" s="467"/>
      <c r="H44" s="467"/>
      <c r="I44" s="467"/>
      <c r="J44" s="467"/>
      <c r="K44" s="467"/>
      <c r="L44" s="467"/>
      <c r="M44" s="467"/>
      <c r="N44" s="467"/>
      <c r="O44" s="467"/>
      <c r="P44" s="467"/>
      <c r="Q44" s="467"/>
      <c r="R44" s="467"/>
      <c r="S44" s="467"/>
      <c r="T44" s="517"/>
      <c r="U44" s="524" t="s">
        <v>541</v>
      </c>
      <c r="V44" s="491"/>
    </row>
    <row r="45" spans="2:22" s="6" customFormat="1" ht="13.5">
      <c r="B45" s="483" t="s">
        <v>90</v>
      </c>
      <c r="C45" s="484"/>
      <c r="D45" s="485"/>
      <c r="E45" s="34"/>
      <c r="F45" s="489" t="s">
        <v>541</v>
      </c>
      <c r="G45" s="489"/>
      <c r="H45" s="489"/>
      <c r="I45" s="489"/>
      <c r="J45" s="489"/>
      <c r="K45" s="489"/>
      <c r="L45" s="489"/>
      <c r="M45" s="489"/>
      <c r="N45" s="489"/>
      <c r="O45" s="489"/>
      <c r="P45" s="489"/>
      <c r="Q45" s="489"/>
      <c r="R45" s="489"/>
      <c r="S45" s="489"/>
      <c r="T45" s="525"/>
      <c r="U45" s="555" t="s">
        <v>541</v>
      </c>
      <c r="V45" s="433"/>
    </row>
    <row r="46" spans="1:22" s="260" customFormat="1" ht="13.5">
      <c r="A46" s="260">
        <v>5303</v>
      </c>
      <c r="B46" s="69" t="s">
        <v>758</v>
      </c>
      <c r="C46" s="492" t="s">
        <v>700</v>
      </c>
      <c r="D46" s="64" t="s">
        <v>775</v>
      </c>
      <c r="E46" s="469">
        <v>1149</v>
      </c>
      <c r="F46" s="467">
        <v>1153</v>
      </c>
      <c r="G46" s="469">
        <v>1155</v>
      </c>
      <c r="H46" s="469"/>
      <c r="I46" s="469">
        <v>1155</v>
      </c>
      <c r="J46" s="469">
        <v>1155</v>
      </c>
      <c r="K46" s="469">
        <v>1155</v>
      </c>
      <c r="L46" s="469">
        <v>1155</v>
      </c>
      <c r="M46" s="469" t="s">
        <v>534</v>
      </c>
      <c r="N46" s="469" t="s">
        <v>534</v>
      </c>
      <c r="O46" s="469" t="s">
        <v>534</v>
      </c>
      <c r="P46" s="469" t="s">
        <v>534</v>
      </c>
      <c r="Q46" s="469">
        <v>1155</v>
      </c>
      <c r="R46" s="469">
        <v>1155</v>
      </c>
      <c r="S46" s="469">
        <v>1155</v>
      </c>
      <c r="T46" s="515">
        <v>1155</v>
      </c>
      <c r="U46" s="524">
        <v>5303</v>
      </c>
      <c r="V46" s="491"/>
    </row>
    <row r="47" spans="2:22" s="260" customFormat="1" ht="13.5">
      <c r="B47" s="69"/>
      <c r="C47" s="492"/>
      <c r="D47" s="64" t="s">
        <v>172</v>
      </c>
      <c r="E47" s="447"/>
      <c r="F47" s="467" t="s">
        <v>541</v>
      </c>
      <c r="G47" s="467"/>
      <c r="H47" s="467"/>
      <c r="I47" s="467"/>
      <c r="J47" s="467"/>
      <c r="K47" s="467"/>
      <c r="L47" s="467"/>
      <c r="M47" s="467"/>
      <c r="N47" s="467"/>
      <c r="O47" s="467"/>
      <c r="P47" s="467"/>
      <c r="Q47" s="467"/>
      <c r="R47" s="467"/>
      <c r="S47" s="467"/>
      <c r="T47" s="517"/>
      <c r="U47" s="524" t="s">
        <v>541</v>
      </c>
      <c r="V47" s="491"/>
    </row>
    <row r="48" spans="1:22" s="260" customFormat="1" ht="13.5">
      <c r="A48" s="260">
        <v>5361</v>
      </c>
      <c r="B48" s="69" t="s">
        <v>76</v>
      </c>
      <c r="C48" s="492" t="s">
        <v>700</v>
      </c>
      <c r="D48" s="64" t="s">
        <v>77</v>
      </c>
      <c r="E48" s="469">
        <v>8400</v>
      </c>
      <c r="F48" s="467">
        <v>8400</v>
      </c>
      <c r="G48" s="469">
        <v>8400</v>
      </c>
      <c r="H48" s="469"/>
      <c r="I48" s="508">
        <v>8400</v>
      </c>
      <c r="J48" s="508">
        <v>8400</v>
      </c>
      <c r="K48" s="508">
        <v>8400</v>
      </c>
      <c r="L48" s="508">
        <v>8400</v>
      </c>
      <c r="M48" s="508">
        <v>8400</v>
      </c>
      <c r="N48" s="508">
        <v>8400</v>
      </c>
      <c r="O48" s="469">
        <v>8400</v>
      </c>
      <c r="P48" s="469">
        <v>8400</v>
      </c>
      <c r="Q48" s="469">
        <v>8400</v>
      </c>
      <c r="R48" s="469">
        <v>8400</v>
      </c>
      <c r="S48" s="469">
        <v>8400</v>
      </c>
      <c r="T48" s="515">
        <v>8400</v>
      </c>
      <c r="U48" s="524">
        <v>5361</v>
      </c>
      <c r="V48" s="491"/>
    </row>
    <row r="49" spans="2:22" s="260" customFormat="1" ht="13.5">
      <c r="B49" s="69"/>
      <c r="C49" s="492"/>
      <c r="D49" s="64" t="s">
        <v>94</v>
      </c>
      <c r="E49" s="447"/>
      <c r="F49" s="467" t="s">
        <v>541</v>
      </c>
      <c r="G49" s="467"/>
      <c r="H49" s="467"/>
      <c r="I49" s="467"/>
      <c r="J49" s="467"/>
      <c r="K49" s="467"/>
      <c r="L49" s="467"/>
      <c r="M49" s="467"/>
      <c r="N49" s="467"/>
      <c r="O49" s="467"/>
      <c r="P49" s="467"/>
      <c r="Q49" s="467"/>
      <c r="R49" s="467"/>
      <c r="S49" s="467"/>
      <c r="T49" s="517"/>
      <c r="U49" s="524" t="s">
        <v>541</v>
      </c>
      <c r="V49" s="491"/>
    </row>
    <row r="50" spans="2:22" s="260" customFormat="1" ht="13.5">
      <c r="B50" s="69"/>
      <c r="C50" s="492"/>
      <c r="D50" s="64" t="s">
        <v>78</v>
      </c>
      <c r="E50" s="447"/>
      <c r="F50" s="467"/>
      <c r="G50" s="467"/>
      <c r="H50" s="467"/>
      <c r="I50" s="467"/>
      <c r="J50" s="467"/>
      <c r="K50" s="467"/>
      <c r="L50" s="467"/>
      <c r="M50" s="467"/>
      <c r="N50" s="467"/>
      <c r="O50" s="467"/>
      <c r="P50" s="467"/>
      <c r="Q50" s="467"/>
      <c r="R50" s="467"/>
      <c r="S50" s="467"/>
      <c r="T50" s="517"/>
      <c r="U50" s="524"/>
      <c r="V50" s="491"/>
    </row>
    <row r="51" spans="1:22" s="260" customFormat="1" ht="13.5">
      <c r="A51" s="260">
        <v>5372</v>
      </c>
      <c r="B51" s="69" t="s">
        <v>759</v>
      </c>
      <c r="C51" s="492" t="s">
        <v>767</v>
      </c>
      <c r="D51" s="64" t="s">
        <v>173</v>
      </c>
      <c r="E51" s="469">
        <v>609</v>
      </c>
      <c r="F51" s="467">
        <v>593</v>
      </c>
      <c r="G51" s="469">
        <v>634</v>
      </c>
      <c r="H51" s="469"/>
      <c r="I51" s="469">
        <v>651</v>
      </c>
      <c r="J51" s="469">
        <v>651</v>
      </c>
      <c r="K51" s="469">
        <v>651</v>
      </c>
      <c r="L51" s="469">
        <v>651</v>
      </c>
      <c r="M51" s="469">
        <v>651</v>
      </c>
      <c r="N51" s="469">
        <v>651</v>
      </c>
      <c r="O51" s="469">
        <v>651</v>
      </c>
      <c r="P51" s="469">
        <v>581</v>
      </c>
      <c r="Q51" s="469">
        <v>581</v>
      </c>
      <c r="R51" s="469">
        <v>581</v>
      </c>
      <c r="S51" s="469">
        <v>651</v>
      </c>
      <c r="T51" s="515">
        <v>651</v>
      </c>
      <c r="U51" s="524">
        <v>5372</v>
      </c>
      <c r="V51" s="491"/>
    </row>
    <row r="52" spans="2:22" s="260" customFormat="1" ht="13.5">
      <c r="B52" s="69"/>
      <c r="C52" s="492"/>
      <c r="D52" s="64" t="s">
        <v>174</v>
      </c>
      <c r="E52" s="447"/>
      <c r="F52" s="467" t="s">
        <v>541</v>
      </c>
      <c r="G52" s="467"/>
      <c r="H52" s="467"/>
      <c r="I52" s="467"/>
      <c r="J52" s="467"/>
      <c r="K52" s="467"/>
      <c r="L52" s="467"/>
      <c r="M52" s="467"/>
      <c r="N52" s="467"/>
      <c r="O52" s="467"/>
      <c r="P52" s="467"/>
      <c r="Q52" s="467"/>
      <c r="R52" s="467"/>
      <c r="S52" s="467"/>
      <c r="T52" s="517"/>
      <c r="U52" s="524" t="s">
        <v>541</v>
      </c>
      <c r="V52" s="491"/>
    </row>
    <row r="53" spans="2:22" s="260" customFormat="1" ht="6" customHeight="1">
      <c r="B53" s="69"/>
      <c r="C53" s="492"/>
      <c r="D53" s="64"/>
      <c r="E53" s="447"/>
      <c r="F53" s="467" t="s">
        <v>541</v>
      </c>
      <c r="G53" s="467"/>
      <c r="H53" s="467"/>
      <c r="I53" s="467"/>
      <c r="J53" s="467"/>
      <c r="K53" s="467"/>
      <c r="L53" s="467"/>
      <c r="M53" s="467"/>
      <c r="N53" s="467"/>
      <c r="O53" s="467"/>
      <c r="P53" s="467"/>
      <c r="Q53" s="467"/>
      <c r="R53" s="467"/>
      <c r="S53" s="467"/>
      <c r="T53" s="517"/>
      <c r="U53" s="524" t="s">
        <v>541</v>
      </c>
      <c r="V53" s="491"/>
    </row>
    <row r="54" spans="1:22" s="6" customFormat="1" ht="13.5">
      <c r="A54" s="32"/>
      <c r="B54" s="24" t="s">
        <v>91</v>
      </c>
      <c r="C54" s="557"/>
      <c r="D54" s="558"/>
      <c r="E54" s="559"/>
      <c r="F54" s="489" t="s">
        <v>541</v>
      </c>
      <c r="G54" s="489"/>
      <c r="H54" s="489"/>
      <c r="I54" s="489"/>
      <c r="J54" s="489"/>
      <c r="K54" s="489"/>
      <c r="L54" s="489"/>
      <c r="M54" s="489"/>
      <c r="N54" s="489"/>
      <c r="O54" s="489"/>
      <c r="P54" s="489"/>
      <c r="Q54" s="489"/>
      <c r="R54" s="489"/>
      <c r="S54" s="489"/>
      <c r="T54" s="525"/>
      <c r="U54" s="555" t="s">
        <v>541</v>
      </c>
      <c r="V54" s="433"/>
    </row>
    <row r="55" spans="1:22" s="260" customFormat="1" ht="13.5">
      <c r="A55" s="260">
        <v>5432</v>
      </c>
      <c r="B55" s="275" t="s">
        <v>760</v>
      </c>
      <c r="C55" s="502" t="s">
        <v>761</v>
      </c>
      <c r="D55" s="276" t="s">
        <v>939</v>
      </c>
      <c r="E55" s="469">
        <v>1878</v>
      </c>
      <c r="F55" s="469">
        <v>1955</v>
      </c>
      <c r="G55" s="469">
        <v>1967</v>
      </c>
      <c r="H55" s="469"/>
      <c r="I55" s="469">
        <v>1967</v>
      </c>
      <c r="J55" s="469">
        <v>1967</v>
      </c>
      <c r="K55" s="469">
        <v>1967</v>
      </c>
      <c r="L55" s="469">
        <v>1967</v>
      </c>
      <c r="M55" s="469">
        <v>1967</v>
      </c>
      <c r="N55" s="469">
        <v>1967</v>
      </c>
      <c r="O55" s="469">
        <v>1967</v>
      </c>
      <c r="P55" s="469">
        <v>1967</v>
      </c>
      <c r="Q55" s="469">
        <v>1967</v>
      </c>
      <c r="R55" s="469">
        <v>1967</v>
      </c>
      <c r="S55" s="469">
        <v>1967</v>
      </c>
      <c r="T55" s="515">
        <v>1967</v>
      </c>
      <c r="U55" s="522">
        <v>5432</v>
      </c>
      <c r="V55" s="491"/>
    </row>
    <row r="56" spans="1:22" s="260" customFormat="1" ht="13.5">
      <c r="A56" s="504">
        <v>5471</v>
      </c>
      <c r="B56" s="108" t="s">
        <v>776</v>
      </c>
      <c r="C56" s="552" t="s">
        <v>761</v>
      </c>
      <c r="D56" s="88" t="s">
        <v>799</v>
      </c>
      <c r="E56" s="469">
        <v>14720</v>
      </c>
      <c r="F56" s="467">
        <v>15240</v>
      </c>
      <c r="G56" s="469">
        <v>16300</v>
      </c>
      <c r="H56" s="469"/>
      <c r="I56" s="469">
        <v>16300</v>
      </c>
      <c r="J56" s="469">
        <v>16300</v>
      </c>
      <c r="K56" s="469">
        <v>16300</v>
      </c>
      <c r="L56" s="469">
        <v>16300</v>
      </c>
      <c r="M56" s="469">
        <v>16300</v>
      </c>
      <c r="N56" s="469">
        <v>16300</v>
      </c>
      <c r="O56" s="469">
        <v>16300</v>
      </c>
      <c r="P56" s="469">
        <v>16300</v>
      </c>
      <c r="Q56" s="469">
        <v>16300</v>
      </c>
      <c r="R56" s="469">
        <v>16300</v>
      </c>
      <c r="S56" s="469">
        <v>16300</v>
      </c>
      <c r="T56" s="515">
        <v>16300</v>
      </c>
      <c r="U56" s="516">
        <v>5471</v>
      </c>
      <c r="V56" s="491"/>
    </row>
    <row r="57" spans="1:22" s="260" customFormat="1" ht="13.5">
      <c r="A57" s="504">
        <v>5491</v>
      </c>
      <c r="B57" s="108" t="s">
        <v>777</v>
      </c>
      <c r="C57" s="552" t="s">
        <v>175</v>
      </c>
      <c r="D57" s="88" t="s">
        <v>800</v>
      </c>
      <c r="E57" s="469">
        <v>516</v>
      </c>
      <c r="F57" s="467">
        <v>525</v>
      </c>
      <c r="G57" s="469">
        <v>567</v>
      </c>
      <c r="H57" s="469"/>
      <c r="I57" s="469">
        <v>567</v>
      </c>
      <c r="J57" s="469">
        <v>567</v>
      </c>
      <c r="K57" s="469">
        <v>567</v>
      </c>
      <c r="L57" s="469">
        <v>567</v>
      </c>
      <c r="M57" s="469">
        <v>567</v>
      </c>
      <c r="N57" s="469">
        <v>567</v>
      </c>
      <c r="O57" s="469">
        <v>567</v>
      </c>
      <c r="P57" s="469">
        <v>567</v>
      </c>
      <c r="Q57" s="469">
        <v>567</v>
      </c>
      <c r="R57" s="469">
        <v>567</v>
      </c>
      <c r="S57" s="469">
        <v>567</v>
      </c>
      <c r="T57" s="515">
        <v>567</v>
      </c>
      <c r="U57" s="516">
        <v>5491</v>
      </c>
      <c r="V57" s="491"/>
    </row>
    <row r="58" spans="1:22" s="260" customFormat="1" ht="6" customHeight="1">
      <c r="A58" s="553"/>
      <c r="B58" s="504"/>
      <c r="C58" s="554"/>
      <c r="D58" s="551"/>
      <c r="E58" s="447"/>
      <c r="F58" s="467" t="s">
        <v>541</v>
      </c>
      <c r="G58" s="467"/>
      <c r="H58" s="467"/>
      <c r="I58" s="467"/>
      <c r="J58" s="467"/>
      <c r="K58" s="467"/>
      <c r="L58" s="467"/>
      <c r="M58" s="467"/>
      <c r="N58" s="467"/>
      <c r="O58" s="467"/>
      <c r="P58" s="467"/>
      <c r="Q58" s="467"/>
      <c r="R58" s="467"/>
      <c r="S58" s="467"/>
      <c r="T58" s="517"/>
      <c r="U58" s="516" t="s">
        <v>541</v>
      </c>
      <c r="V58" s="491"/>
    </row>
    <row r="59" spans="1:22" s="6" customFormat="1" ht="13.5">
      <c r="A59" s="32"/>
      <c r="B59" s="432" t="s">
        <v>92</v>
      </c>
      <c r="C59" s="560"/>
      <c r="D59" s="514"/>
      <c r="E59" s="34"/>
      <c r="F59" s="489" t="s">
        <v>541</v>
      </c>
      <c r="G59" s="489"/>
      <c r="H59" s="489"/>
      <c r="I59" s="489"/>
      <c r="J59" s="489"/>
      <c r="K59" s="489"/>
      <c r="L59" s="489"/>
      <c r="M59" s="489"/>
      <c r="N59" s="489"/>
      <c r="O59" s="489"/>
      <c r="P59" s="489"/>
      <c r="Q59" s="489"/>
      <c r="R59" s="489"/>
      <c r="S59" s="489"/>
      <c r="T59" s="525"/>
      <c r="U59" s="526" t="s">
        <v>541</v>
      </c>
      <c r="V59" s="433"/>
    </row>
    <row r="60" spans="1:22" s="260" customFormat="1" ht="13.5">
      <c r="A60" s="504">
        <v>5521</v>
      </c>
      <c r="B60" s="108" t="s">
        <v>79</v>
      </c>
      <c r="C60" s="552" t="s">
        <v>778</v>
      </c>
      <c r="D60" s="88" t="s">
        <v>80</v>
      </c>
      <c r="E60" s="469">
        <v>980</v>
      </c>
      <c r="F60" s="467">
        <v>980</v>
      </c>
      <c r="G60" s="469">
        <v>976</v>
      </c>
      <c r="H60" s="469"/>
      <c r="I60" s="469">
        <v>980</v>
      </c>
      <c r="J60" s="469">
        <v>980</v>
      </c>
      <c r="K60" s="469">
        <v>980</v>
      </c>
      <c r="L60" s="469">
        <v>980</v>
      </c>
      <c r="M60" s="469">
        <v>980</v>
      </c>
      <c r="N60" s="469">
        <v>980</v>
      </c>
      <c r="O60" s="469">
        <v>980</v>
      </c>
      <c r="P60" s="469">
        <v>980</v>
      </c>
      <c r="Q60" s="469">
        <v>967</v>
      </c>
      <c r="R60" s="469">
        <v>967</v>
      </c>
      <c r="S60" s="469">
        <v>967</v>
      </c>
      <c r="T60" s="515">
        <v>967</v>
      </c>
      <c r="U60" s="516">
        <v>5521</v>
      </c>
      <c r="V60" s="491"/>
    </row>
    <row r="61" spans="1:22" s="260" customFormat="1" ht="13.5">
      <c r="A61" s="504">
        <v>5522</v>
      </c>
      <c r="B61" s="108" t="s">
        <v>176</v>
      </c>
      <c r="C61" s="552" t="s">
        <v>778</v>
      </c>
      <c r="D61" s="88" t="s">
        <v>940</v>
      </c>
      <c r="E61" s="544">
        <v>910</v>
      </c>
      <c r="F61" s="467">
        <v>950</v>
      </c>
      <c r="G61" s="469">
        <v>972</v>
      </c>
      <c r="H61" s="469"/>
      <c r="I61" s="469">
        <v>980</v>
      </c>
      <c r="J61" s="469">
        <v>980</v>
      </c>
      <c r="K61" s="469">
        <v>980</v>
      </c>
      <c r="L61" s="469" t="s">
        <v>534</v>
      </c>
      <c r="M61" s="469" t="s">
        <v>534</v>
      </c>
      <c r="N61" s="469" t="s">
        <v>534</v>
      </c>
      <c r="O61" s="469" t="s">
        <v>534</v>
      </c>
      <c r="P61" s="469" t="s">
        <v>534</v>
      </c>
      <c r="Q61" s="469">
        <v>967</v>
      </c>
      <c r="R61" s="469">
        <v>967</v>
      </c>
      <c r="S61" s="469">
        <v>967</v>
      </c>
      <c r="T61" s="515">
        <v>967</v>
      </c>
      <c r="U61" s="516">
        <v>5522</v>
      </c>
      <c r="V61" s="491"/>
    </row>
    <row r="62" spans="1:22" s="260" customFormat="1" ht="13.5">
      <c r="A62" s="504">
        <v>5531</v>
      </c>
      <c r="B62" s="108" t="s">
        <v>779</v>
      </c>
      <c r="C62" s="552" t="s">
        <v>801</v>
      </c>
      <c r="D62" s="88" t="s">
        <v>802</v>
      </c>
      <c r="E62" s="469">
        <v>505</v>
      </c>
      <c r="F62" s="467">
        <v>490</v>
      </c>
      <c r="G62" s="469">
        <v>490</v>
      </c>
      <c r="H62" s="469"/>
      <c r="I62" s="469">
        <v>490</v>
      </c>
      <c r="J62" s="469">
        <v>490</v>
      </c>
      <c r="K62" s="469">
        <v>490</v>
      </c>
      <c r="L62" s="469">
        <v>490</v>
      </c>
      <c r="M62" s="469">
        <v>490</v>
      </c>
      <c r="N62" s="469">
        <v>490</v>
      </c>
      <c r="O62" s="469">
        <v>490</v>
      </c>
      <c r="P62" s="469">
        <v>490</v>
      </c>
      <c r="Q62" s="469">
        <v>490</v>
      </c>
      <c r="R62" s="469">
        <v>490</v>
      </c>
      <c r="S62" s="469">
        <v>490</v>
      </c>
      <c r="T62" s="515">
        <v>490</v>
      </c>
      <c r="U62" s="516">
        <v>5531</v>
      </c>
      <c r="V62" s="491"/>
    </row>
    <row r="63" spans="1:22" s="260" customFormat="1" ht="13.5">
      <c r="A63" s="504"/>
      <c r="B63" s="108"/>
      <c r="C63" s="552"/>
      <c r="D63" s="88" t="s">
        <v>81</v>
      </c>
      <c r="E63" s="447"/>
      <c r="F63" s="467" t="s">
        <v>541</v>
      </c>
      <c r="G63" s="467"/>
      <c r="H63" s="467"/>
      <c r="I63" s="467"/>
      <c r="J63" s="467"/>
      <c r="K63" s="467"/>
      <c r="L63" s="467"/>
      <c r="M63" s="467"/>
      <c r="N63" s="467"/>
      <c r="O63" s="467"/>
      <c r="P63" s="467"/>
      <c r="Q63" s="467"/>
      <c r="R63" s="467"/>
      <c r="S63" s="467"/>
      <c r="T63" s="517"/>
      <c r="U63" s="516" t="s">
        <v>541</v>
      </c>
      <c r="V63" s="491"/>
    </row>
    <row r="64" spans="1:22" s="260" customFormat="1" ht="13.5">
      <c r="A64" s="504">
        <v>5541</v>
      </c>
      <c r="B64" s="108" t="s">
        <v>780</v>
      </c>
      <c r="C64" s="552" t="s">
        <v>778</v>
      </c>
      <c r="D64" s="88" t="s">
        <v>177</v>
      </c>
      <c r="E64" s="469">
        <v>623</v>
      </c>
      <c r="F64" s="467">
        <v>614</v>
      </c>
      <c r="G64" s="469">
        <v>656</v>
      </c>
      <c r="H64" s="469"/>
      <c r="I64" s="469">
        <v>630</v>
      </c>
      <c r="J64" s="469">
        <v>658</v>
      </c>
      <c r="K64" s="469">
        <v>658</v>
      </c>
      <c r="L64" s="469">
        <v>658</v>
      </c>
      <c r="M64" s="469">
        <v>658</v>
      </c>
      <c r="N64" s="469">
        <v>658</v>
      </c>
      <c r="O64" s="469">
        <v>658</v>
      </c>
      <c r="P64" s="469">
        <v>658</v>
      </c>
      <c r="Q64" s="469">
        <v>658</v>
      </c>
      <c r="R64" s="469">
        <v>658</v>
      </c>
      <c r="S64" s="469">
        <v>658</v>
      </c>
      <c r="T64" s="515">
        <v>658</v>
      </c>
      <c r="U64" s="516">
        <v>5541</v>
      </c>
      <c r="V64" s="491"/>
    </row>
    <row r="65" spans="1:22" s="260" customFormat="1" ht="13.5">
      <c r="A65" s="504"/>
      <c r="B65" s="108"/>
      <c r="C65" s="552"/>
      <c r="D65" s="88" t="s">
        <v>82</v>
      </c>
      <c r="E65" s="447"/>
      <c r="F65" s="467" t="s">
        <v>541</v>
      </c>
      <c r="G65" s="467"/>
      <c r="H65" s="467"/>
      <c r="I65" s="467"/>
      <c r="J65" s="467"/>
      <c r="K65" s="467"/>
      <c r="L65" s="467"/>
      <c r="M65" s="467"/>
      <c r="N65" s="467"/>
      <c r="O65" s="467"/>
      <c r="P65" s="467"/>
      <c r="Q65" s="467"/>
      <c r="R65" s="467"/>
      <c r="S65" s="467"/>
      <c r="T65" s="517"/>
      <c r="U65" s="516" t="s">
        <v>541</v>
      </c>
      <c r="V65" s="491"/>
    </row>
    <row r="66" spans="1:22" s="260" customFormat="1" ht="6" customHeight="1">
      <c r="A66" s="553"/>
      <c r="B66" s="504"/>
      <c r="C66" s="554"/>
      <c r="D66" s="551"/>
      <c r="E66" s="447"/>
      <c r="F66" s="467" t="s">
        <v>541</v>
      </c>
      <c r="G66" s="467"/>
      <c r="H66" s="467"/>
      <c r="I66" s="467"/>
      <c r="J66" s="467"/>
      <c r="K66" s="467"/>
      <c r="L66" s="467"/>
      <c r="M66" s="467"/>
      <c r="N66" s="467"/>
      <c r="O66" s="467"/>
      <c r="P66" s="467"/>
      <c r="Q66" s="467"/>
      <c r="R66" s="467"/>
      <c r="S66" s="467"/>
      <c r="T66" s="517"/>
      <c r="U66" s="516" t="s">
        <v>541</v>
      </c>
      <c r="V66" s="491"/>
    </row>
    <row r="67" spans="1:22" s="6" customFormat="1" ht="13.5">
      <c r="A67" s="32"/>
      <c r="B67" s="432" t="s">
        <v>93</v>
      </c>
      <c r="C67" s="560"/>
      <c r="D67" s="514"/>
      <c r="E67" s="34"/>
      <c r="F67" s="489" t="s">
        <v>541</v>
      </c>
      <c r="G67" s="489"/>
      <c r="H67" s="489"/>
      <c r="I67" s="489"/>
      <c r="J67" s="489"/>
      <c r="K67" s="489"/>
      <c r="L67" s="489"/>
      <c r="M67" s="489"/>
      <c r="N67" s="489"/>
      <c r="O67" s="489"/>
      <c r="P67" s="489"/>
      <c r="Q67" s="489"/>
      <c r="R67" s="489"/>
      <c r="S67" s="489"/>
      <c r="T67" s="525"/>
      <c r="U67" s="526" t="s">
        <v>541</v>
      </c>
      <c r="V67" s="433"/>
    </row>
    <row r="68" spans="1:22" s="260" customFormat="1" ht="13.5">
      <c r="A68" s="504">
        <v>5601</v>
      </c>
      <c r="B68" s="108" t="s">
        <v>83</v>
      </c>
      <c r="C68" s="552" t="s">
        <v>778</v>
      </c>
      <c r="D68" s="88" t="s">
        <v>941</v>
      </c>
      <c r="E68" s="469">
        <v>14210</v>
      </c>
      <c r="F68" s="467">
        <v>14210</v>
      </c>
      <c r="G68" s="469">
        <v>11870</v>
      </c>
      <c r="H68" s="469"/>
      <c r="I68" s="469">
        <v>11870</v>
      </c>
      <c r="J68" s="469">
        <v>11870</v>
      </c>
      <c r="K68" s="469">
        <v>11870</v>
      </c>
      <c r="L68" s="469">
        <v>11870</v>
      </c>
      <c r="M68" s="469">
        <v>11870</v>
      </c>
      <c r="N68" s="469">
        <v>11870</v>
      </c>
      <c r="O68" s="469">
        <v>11870</v>
      </c>
      <c r="P68" s="469">
        <v>11870</v>
      </c>
      <c r="Q68" s="469">
        <v>11870</v>
      </c>
      <c r="R68" s="469">
        <v>11870</v>
      </c>
      <c r="S68" s="469">
        <v>11870</v>
      </c>
      <c r="T68" s="515">
        <v>11870</v>
      </c>
      <c r="U68" s="516">
        <v>5601</v>
      </c>
      <c r="V68" s="491"/>
    </row>
    <row r="69" spans="1:22" s="260" customFormat="1" ht="13.5">
      <c r="A69" s="504"/>
      <c r="B69" s="108"/>
      <c r="C69" s="552"/>
      <c r="D69" s="88" t="s">
        <v>178</v>
      </c>
      <c r="E69" s="447"/>
      <c r="F69" s="467" t="s">
        <v>541</v>
      </c>
      <c r="G69" s="467"/>
      <c r="H69" s="467"/>
      <c r="I69" s="467"/>
      <c r="J69" s="467"/>
      <c r="K69" s="467"/>
      <c r="L69" s="467"/>
      <c r="M69" s="467"/>
      <c r="N69" s="467"/>
      <c r="O69" s="467"/>
      <c r="P69" s="467"/>
      <c r="Q69" s="467"/>
      <c r="R69" s="467"/>
      <c r="S69" s="467"/>
      <c r="T69" s="517"/>
      <c r="U69" s="516" t="s">
        <v>541</v>
      </c>
      <c r="V69" s="491"/>
    </row>
    <row r="70" spans="1:22" s="260" customFormat="1" ht="13.5">
      <c r="A70" s="504">
        <v>5611</v>
      </c>
      <c r="B70" s="73" t="s">
        <v>781</v>
      </c>
      <c r="C70" s="550" t="s">
        <v>778</v>
      </c>
      <c r="D70" s="64" t="s">
        <v>803</v>
      </c>
      <c r="E70" s="471">
        <v>11550</v>
      </c>
      <c r="F70" s="467">
        <v>11760</v>
      </c>
      <c r="G70" s="469">
        <v>11080</v>
      </c>
      <c r="H70" s="469"/>
      <c r="I70" s="469">
        <v>12500</v>
      </c>
      <c r="J70" s="469">
        <v>12180</v>
      </c>
      <c r="K70" s="469">
        <v>12180</v>
      </c>
      <c r="L70" s="469">
        <v>10680</v>
      </c>
      <c r="M70" s="469">
        <v>10680</v>
      </c>
      <c r="N70" s="469">
        <v>10680</v>
      </c>
      <c r="O70" s="469">
        <v>10680</v>
      </c>
      <c r="P70" s="469">
        <v>10680</v>
      </c>
      <c r="Q70" s="469">
        <v>10680</v>
      </c>
      <c r="R70" s="469">
        <v>10680</v>
      </c>
      <c r="S70" s="469">
        <v>10680</v>
      </c>
      <c r="T70" s="515">
        <v>10680</v>
      </c>
      <c r="U70" s="516">
        <v>5611</v>
      </c>
      <c r="V70" s="491"/>
    </row>
    <row r="71" spans="1:22" s="260" customFormat="1" ht="13.5">
      <c r="A71" s="504"/>
      <c r="B71" s="73"/>
      <c r="C71" s="550"/>
      <c r="D71" s="64" t="s">
        <v>179</v>
      </c>
      <c r="E71" s="447"/>
      <c r="F71" s="467" t="s">
        <v>541</v>
      </c>
      <c r="G71" s="467"/>
      <c r="H71" s="467"/>
      <c r="I71" s="467"/>
      <c r="J71" s="467"/>
      <c r="K71" s="467"/>
      <c r="L71" s="467"/>
      <c r="M71" s="467"/>
      <c r="N71" s="467"/>
      <c r="O71" s="467"/>
      <c r="P71" s="467"/>
      <c r="Q71" s="467"/>
      <c r="R71" s="467"/>
      <c r="S71" s="467"/>
      <c r="T71" s="517"/>
      <c r="U71" s="516" t="s">
        <v>541</v>
      </c>
      <c r="V71" s="491"/>
    </row>
    <row r="72" spans="1:22" s="260" customFormat="1" ht="13.5">
      <c r="A72" s="504">
        <v>5631</v>
      </c>
      <c r="B72" s="73" t="s">
        <v>180</v>
      </c>
      <c r="C72" s="550" t="s">
        <v>778</v>
      </c>
      <c r="D72" s="64" t="s">
        <v>181</v>
      </c>
      <c r="E72" s="469">
        <v>2939</v>
      </c>
      <c r="F72" s="467">
        <v>3620</v>
      </c>
      <c r="G72" s="469">
        <v>3553</v>
      </c>
      <c r="H72" s="469"/>
      <c r="I72" s="469">
        <v>3570</v>
      </c>
      <c r="J72" s="469">
        <v>3570</v>
      </c>
      <c r="K72" s="469">
        <v>3570</v>
      </c>
      <c r="L72" s="469">
        <v>3548</v>
      </c>
      <c r="M72" s="469">
        <v>3548</v>
      </c>
      <c r="N72" s="469">
        <v>3548</v>
      </c>
      <c r="O72" s="469">
        <v>3548</v>
      </c>
      <c r="P72" s="469">
        <v>3548</v>
      </c>
      <c r="Q72" s="469">
        <v>3548</v>
      </c>
      <c r="R72" s="469">
        <v>3548</v>
      </c>
      <c r="S72" s="469">
        <v>3548</v>
      </c>
      <c r="T72" s="515">
        <v>3548</v>
      </c>
      <c r="U72" s="516">
        <v>5631</v>
      </c>
      <c r="V72" s="491"/>
    </row>
    <row r="73" spans="1:22" s="260" customFormat="1" ht="13.5">
      <c r="A73" s="504"/>
      <c r="B73" s="73"/>
      <c r="C73" s="550"/>
      <c r="D73" s="64" t="s">
        <v>84</v>
      </c>
      <c r="E73" s="447"/>
      <c r="F73" s="467" t="s">
        <v>541</v>
      </c>
      <c r="G73" s="467"/>
      <c r="H73" s="467"/>
      <c r="I73" s="467"/>
      <c r="J73" s="467"/>
      <c r="K73" s="467"/>
      <c r="L73" s="467"/>
      <c r="M73" s="467"/>
      <c r="N73" s="467"/>
      <c r="O73" s="467"/>
      <c r="P73" s="467"/>
      <c r="Q73" s="467"/>
      <c r="R73" s="467"/>
      <c r="S73" s="467"/>
      <c r="T73" s="517"/>
      <c r="U73" s="516" t="s">
        <v>541</v>
      </c>
      <c r="V73" s="491"/>
    </row>
    <row r="74" spans="1:22" s="260" customFormat="1" ht="13.5">
      <c r="A74" s="504"/>
      <c r="B74" s="73"/>
      <c r="C74" s="550"/>
      <c r="D74" s="64" t="s">
        <v>85</v>
      </c>
      <c r="E74" s="447"/>
      <c r="F74" s="467" t="s">
        <v>541</v>
      </c>
      <c r="G74" s="467"/>
      <c r="H74" s="467"/>
      <c r="I74" s="467"/>
      <c r="J74" s="467"/>
      <c r="K74" s="467"/>
      <c r="L74" s="467"/>
      <c r="M74" s="467"/>
      <c r="N74" s="467"/>
      <c r="O74" s="467"/>
      <c r="P74" s="467"/>
      <c r="Q74" s="467"/>
      <c r="R74" s="467"/>
      <c r="S74" s="467"/>
      <c r="T74" s="517"/>
      <c r="U74" s="516" t="s">
        <v>541</v>
      </c>
      <c r="V74" s="491"/>
    </row>
    <row r="75" spans="1:22" s="260" customFormat="1" ht="13.5">
      <c r="A75" s="504"/>
      <c r="B75" s="73" t="s">
        <v>86</v>
      </c>
      <c r="C75" s="550"/>
      <c r="D75" s="64" t="s">
        <v>87</v>
      </c>
      <c r="E75" s="447"/>
      <c r="F75" s="467" t="s">
        <v>541</v>
      </c>
      <c r="G75" s="467"/>
      <c r="H75" s="467"/>
      <c r="I75" s="467"/>
      <c r="J75" s="467"/>
      <c r="K75" s="467"/>
      <c r="L75" s="467"/>
      <c r="M75" s="467"/>
      <c r="N75" s="467"/>
      <c r="O75" s="467"/>
      <c r="P75" s="467"/>
      <c r="Q75" s="467"/>
      <c r="R75" s="467"/>
      <c r="S75" s="467"/>
      <c r="T75" s="517"/>
      <c r="U75" s="516" t="s">
        <v>541</v>
      </c>
      <c r="V75" s="491"/>
    </row>
    <row r="76" spans="1:22" s="260" customFormat="1" ht="13.5">
      <c r="A76" s="504">
        <v>5641</v>
      </c>
      <c r="B76" s="108" t="s">
        <v>88</v>
      </c>
      <c r="C76" s="552" t="s">
        <v>778</v>
      </c>
      <c r="D76" s="88" t="s">
        <v>782</v>
      </c>
      <c r="E76" s="469">
        <v>2653</v>
      </c>
      <c r="F76" s="467">
        <v>2653</v>
      </c>
      <c r="G76" s="469">
        <v>2667</v>
      </c>
      <c r="H76" s="469"/>
      <c r="I76" s="469">
        <v>2667</v>
      </c>
      <c r="J76" s="469">
        <v>2667</v>
      </c>
      <c r="K76" s="469">
        <v>2667</v>
      </c>
      <c r="L76" s="469">
        <v>2667</v>
      </c>
      <c r="M76" s="469">
        <v>2667</v>
      </c>
      <c r="N76" s="469">
        <v>2667</v>
      </c>
      <c r="O76" s="469">
        <v>2667</v>
      </c>
      <c r="P76" s="469">
        <v>2667</v>
      </c>
      <c r="Q76" s="469">
        <v>2667</v>
      </c>
      <c r="R76" s="469">
        <v>2667</v>
      </c>
      <c r="S76" s="469">
        <v>2667</v>
      </c>
      <c r="T76" s="515">
        <v>2667</v>
      </c>
      <c r="U76" s="516">
        <v>5641</v>
      </c>
      <c r="V76" s="491"/>
    </row>
    <row r="77" spans="1:22" ht="6" customHeight="1" thickBot="1">
      <c r="A77" s="96"/>
      <c r="B77" s="105"/>
      <c r="C77" s="75"/>
      <c r="D77" s="76"/>
      <c r="E77" s="77"/>
      <c r="F77" s="78"/>
      <c r="G77" s="78"/>
      <c r="H77" s="392"/>
      <c r="I77" s="268"/>
      <c r="J77" s="268"/>
      <c r="K77" s="268"/>
      <c r="L77" s="268"/>
      <c r="M77" s="268"/>
      <c r="N77" s="268"/>
      <c r="O77" s="268"/>
      <c r="P77" s="268"/>
      <c r="Q77" s="268"/>
      <c r="R77" s="268"/>
      <c r="S77" s="268"/>
      <c r="T77" s="543"/>
      <c r="U77" s="405"/>
      <c r="V77" s="55"/>
    </row>
    <row r="78" spans="1:39" ht="17.25">
      <c r="A78" s="387"/>
      <c r="B78" s="174"/>
      <c r="C78" s="174"/>
      <c r="D78" s="174"/>
      <c r="E78" s="174"/>
      <c r="F78" s="388"/>
      <c r="G78" s="388"/>
      <c r="H78" s="396"/>
      <c r="I78" s="389"/>
      <c r="J78" s="389"/>
      <c r="K78" s="389"/>
      <c r="L78" s="389"/>
      <c r="M78" s="389"/>
      <c r="N78" s="389"/>
      <c r="O78" s="389"/>
      <c r="P78" s="389"/>
      <c r="Q78" s="389"/>
      <c r="R78" s="389"/>
      <c r="S78" s="389"/>
      <c r="T78" s="390"/>
      <c r="U78" s="391"/>
      <c r="V78" s="186"/>
      <c r="W78" s="174"/>
      <c r="X78" s="174"/>
      <c r="Y78" s="174"/>
      <c r="Z78" s="174"/>
      <c r="AA78" s="174"/>
      <c r="AB78" s="174"/>
      <c r="AC78" s="174"/>
      <c r="AD78" s="174"/>
      <c r="AE78" s="174"/>
      <c r="AF78" s="174"/>
      <c r="AG78" s="174"/>
      <c r="AH78" s="174"/>
      <c r="AI78" s="174"/>
      <c r="AJ78" s="174"/>
      <c r="AK78" s="174"/>
      <c r="AL78" s="174"/>
      <c r="AM78" s="174"/>
    </row>
    <row r="79" spans="1:39" ht="14.25">
      <c r="A79" s="83"/>
      <c r="B79" s="83"/>
      <c r="C79" s="83"/>
      <c r="D79" s="83"/>
      <c r="E79" s="83"/>
      <c r="F79" s="83"/>
      <c r="G79" s="388"/>
      <c r="H79" s="396"/>
      <c r="I79" s="389"/>
      <c r="J79" s="389"/>
      <c r="K79" s="389"/>
      <c r="L79" s="389"/>
      <c r="M79" s="389"/>
      <c r="N79" s="389"/>
      <c r="O79" s="390"/>
      <c r="P79" s="390"/>
      <c r="Q79" s="390"/>
      <c r="R79" s="390"/>
      <c r="S79" s="390"/>
      <c r="T79" s="390"/>
      <c r="U79" s="391"/>
      <c r="V79" s="186"/>
      <c r="W79" s="174"/>
      <c r="X79" s="174"/>
      <c r="Y79" s="174"/>
      <c r="Z79" s="174"/>
      <c r="AA79" s="174"/>
      <c r="AB79" s="174"/>
      <c r="AC79" s="174"/>
      <c r="AD79" s="174"/>
      <c r="AE79" s="174"/>
      <c r="AF79" s="174"/>
      <c r="AG79" s="174"/>
      <c r="AH79" s="174"/>
      <c r="AI79" s="174"/>
      <c r="AJ79" s="174"/>
      <c r="AK79" s="174"/>
      <c r="AL79" s="174"/>
      <c r="AM79" s="174"/>
    </row>
    <row r="80" spans="1:22" ht="13.5">
      <c r="A80" s="55"/>
      <c r="B80" s="41"/>
      <c r="E80" s="99"/>
      <c r="F80" s="55"/>
      <c r="G80" s="55"/>
      <c r="I80" s="542"/>
      <c r="J80" s="542"/>
      <c r="K80" s="542"/>
      <c r="L80" s="542"/>
      <c r="M80" s="542"/>
      <c r="N80" s="542"/>
      <c r="O80" s="542"/>
      <c r="P80" s="542"/>
      <c r="Q80" s="542"/>
      <c r="R80" s="542"/>
      <c r="S80" s="542"/>
      <c r="T80" s="542"/>
      <c r="U80" s="51"/>
      <c r="V80" s="55"/>
    </row>
    <row r="81" spans="1:22" ht="14.25">
      <c r="A81" s="83"/>
      <c r="I81" s="269"/>
      <c r="J81" s="269"/>
      <c r="K81" s="269"/>
      <c r="L81" s="269"/>
      <c r="M81" s="269"/>
      <c r="N81" s="269"/>
      <c r="O81" s="269"/>
      <c r="P81" s="269"/>
      <c r="Q81" s="269"/>
      <c r="R81" s="269"/>
      <c r="S81" s="269"/>
      <c r="T81" s="269"/>
      <c r="V81" s="55"/>
    </row>
    <row r="82" spans="1:20" ht="14.25">
      <c r="A82" s="83"/>
      <c r="I82" s="269"/>
      <c r="J82" s="269"/>
      <c r="K82" s="269"/>
      <c r="L82" s="269"/>
      <c r="M82" s="269"/>
      <c r="N82" s="269"/>
      <c r="O82" s="269"/>
      <c r="P82" s="269"/>
      <c r="Q82" s="269"/>
      <c r="R82" s="269"/>
      <c r="S82" s="269"/>
      <c r="T82" s="269"/>
    </row>
    <row r="83" spans="1:20" ht="14.25">
      <c r="A83" s="83"/>
      <c r="I83" s="269"/>
      <c r="J83" s="269"/>
      <c r="K83" s="269"/>
      <c r="L83" s="269"/>
      <c r="M83" s="269"/>
      <c r="N83" s="269"/>
      <c r="O83" s="269"/>
      <c r="P83" s="269"/>
      <c r="Q83" s="269"/>
      <c r="R83" s="269"/>
      <c r="S83" s="269"/>
      <c r="T83" s="269"/>
    </row>
    <row r="84" spans="9:20" ht="13.5">
      <c r="I84" s="269"/>
      <c r="J84" s="269"/>
      <c r="K84" s="269"/>
      <c r="L84" s="269"/>
      <c r="M84" s="269"/>
      <c r="N84" s="269"/>
      <c r="O84" s="269"/>
      <c r="P84" s="269"/>
      <c r="Q84" s="269"/>
      <c r="R84" s="269"/>
      <c r="S84" s="269"/>
      <c r="T84" s="269"/>
    </row>
    <row r="85" spans="9:20" ht="13.5">
      <c r="I85" s="269"/>
      <c r="J85" s="269"/>
      <c r="K85" s="269"/>
      <c r="L85" s="269"/>
      <c r="M85" s="269"/>
      <c r="N85" s="269"/>
      <c r="O85" s="269"/>
      <c r="P85" s="269"/>
      <c r="Q85" s="269"/>
      <c r="R85" s="269"/>
      <c r="S85" s="269"/>
      <c r="T85" s="269"/>
    </row>
    <row r="86" spans="9:20" ht="13.5">
      <c r="I86" s="269"/>
      <c r="J86" s="269"/>
      <c r="K86" s="269"/>
      <c r="L86" s="269"/>
      <c r="M86" s="269"/>
      <c r="N86" s="269"/>
      <c r="O86" s="269"/>
      <c r="P86" s="269"/>
      <c r="Q86" s="269"/>
      <c r="R86" s="269"/>
      <c r="S86" s="269"/>
      <c r="T86" s="269"/>
    </row>
    <row r="87" spans="9:20" ht="13.5">
      <c r="I87" s="269"/>
      <c r="J87" s="269"/>
      <c r="K87" s="269"/>
      <c r="L87" s="269"/>
      <c r="M87" s="269"/>
      <c r="N87" s="269"/>
      <c r="O87" s="269"/>
      <c r="P87" s="269"/>
      <c r="Q87" s="269"/>
      <c r="R87" s="269"/>
      <c r="S87" s="269"/>
      <c r="T87" s="269"/>
    </row>
    <row r="88" spans="9:20" ht="13.5">
      <c r="I88" s="269"/>
      <c r="J88" s="269"/>
      <c r="K88" s="269"/>
      <c r="L88" s="269"/>
      <c r="M88" s="269"/>
      <c r="N88" s="269"/>
      <c r="O88" s="269"/>
      <c r="P88" s="269"/>
      <c r="Q88" s="269"/>
      <c r="R88" s="269"/>
      <c r="S88" s="269"/>
      <c r="T88" s="269"/>
    </row>
    <row r="89" spans="9:20" ht="13.5">
      <c r="I89" s="269"/>
      <c r="J89" s="269"/>
      <c r="K89" s="269"/>
      <c r="L89" s="269"/>
      <c r="M89" s="269"/>
      <c r="N89" s="269"/>
      <c r="O89" s="269"/>
      <c r="P89" s="269"/>
      <c r="Q89" s="269"/>
      <c r="R89" s="269"/>
      <c r="S89" s="269"/>
      <c r="T89" s="269"/>
    </row>
    <row r="90" spans="9:20" ht="13.5">
      <c r="I90" s="269"/>
      <c r="J90" s="269"/>
      <c r="K90" s="269"/>
      <c r="L90" s="269"/>
      <c r="M90" s="269"/>
      <c r="N90" s="269"/>
      <c r="O90" s="269"/>
      <c r="P90" s="269"/>
      <c r="Q90" s="269"/>
      <c r="R90" s="269"/>
      <c r="S90" s="269"/>
      <c r="T90" s="269"/>
    </row>
    <row r="91" spans="9:20" ht="13.5">
      <c r="I91" s="269"/>
      <c r="J91" s="269"/>
      <c r="K91" s="269"/>
      <c r="L91" s="269"/>
      <c r="M91" s="269"/>
      <c r="N91" s="269"/>
      <c r="O91" s="269"/>
      <c r="P91" s="269"/>
      <c r="Q91" s="269"/>
      <c r="R91" s="269"/>
      <c r="S91" s="269"/>
      <c r="T91" s="269"/>
    </row>
    <row r="92" spans="9:20" ht="13.5">
      <c r="I92" s="269"/>
      <c r="J92" s="269"/>
      <c r="K92" s="269"/>
      <c r="L92" s="269"/>
      <c r="M92" s="269"/>
      <c r="N92" s="269"/>
      <c r="O92" s="269"/>
      <c r="P92" s="269"/>
      <c r="Q92" s="269"/>
      <c r="R92" s="269"/>
      <c r="S92" s="269"/>
      <c r="T92" s="269"/>
    </row>
    <row r="93" spans="9:20" ht="13.5">
      <c r="I93" s="269"/>
      <c r="J93" s="269"/>
      <c r="K93" s="269"/>
      <c r="L93" s="269"/>
      <c r="M93" s="269"/>
      <c r="N93" s="269"/>
      <c r="O93" s="269"/>
      <c r="P93" s="269"/>
      <c r="Q93" s="269"/>
      <c r="R93" s="269"/>
      <c r="S93" s="269"/>
      <c r="T93" s="269"/>
    </row>
    <row r="94" spans="9:20" ht="13.5">
      <c r="I94" s="269"/>
      <c r="J94" s="269"/>
      <c r="K94" s="269"/>
      <c r="L94" s="269"/>
      <c r="M94" s="269"/>
      <c r="N94" s="269"/>
      <c r="O94" s="269"/>
      <c r="P94" s="269"/>
      <c r="Q94" s="269"/>
      <c r="R94" s="269"/>
      <c r="S94" s="269"/>
      <c r="T94" s="269"/>
    </row>
    <row r="95" spans="9:20" ht="13.5">
      <c r="I95" s="269"/>
      <c r="J95" s="269"/>
      <c r="K95" s="269"/>
      <c r="L95" s="269"/>
      <c r="M95" s="269"/>
      <c r="N95" s="269"/>
      <c r="O95" s="269"/>
      <c r="P95" s="269"/>
      <c r="Q95" s="269"/>
      <c r="R95" s="269"/>
      <c r="S95" s="269"/>
      <c r="T95" s="269"/>
    </row>
    <row r="96" spans="9:20" ht="13.5">
      <c r="I96" s="269"/>
      <c r="J96" s="269"/>
      <c r="K96" s="269"/>
      <c r="L96" s="269"/>
      <c r="M96" s="269"/>
      <c r="N96" s="269"/>
      <c r="O96" s="269"/>
      <c r="P96" s="269"/>
      <c r="Q96" s="269"/>
      <c r="R96" s="269"/>
      <c r="S96" s="269"/>
      <c r="T96" s="269"/>
    </row>
  </sheetData>
  <mergeCells count="18">
    <mergeCell ref="U3:U5"/>
    <mergeCell ref="T3:T5"/>
    <mergeCell ref="F3:F5"/>
    <mergeCell ref="G3:G5"/>
    <mergeCell ref="J3:J5"/>
    <mergeCell ref="Q3:Q5"/>
    <mergeCell ref="O3:O5"/>
    <mergeCell ref="P3:P5"/>
    <mergeCell ref="R3:R5"/>
    <mergeCell ref="S3:S5"/>
    <mergeCell ref="K3:K5"/>
    <mergeCell ref="L3:L5"/>
    <mergeCell ref="M3:M5"/>
    <mergeCell ref="N3:N5"/>
    <mergeCell ref="A3:B5"/>
    <mergeCell ref="C3:C5"/>
    <mergeCell ref="D3:D5"/>
    <mergeCell ref="E3:E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2" manualBreakCount="2">
    <brk id="7" max="80" man="1"/>
    <brk id="8" max="80" man="1"/>
  </colBreaks>
</worksheet>
</file>

<file path=xl/worksheets/sheet7.xml><?xml version="1.0" encoding="utf-8"?>
<worksheet xmlns="http://schemas.openxmlformats.org/spreadsheetml/2006/main" xmlns:r="http://schemas.openxmlformats.org/officeDocument/2006/relationships">
  <sheetPr>
    <tabColor indexed="48"/>
  </sheetPr>
  <dimension ref="A1:AM87"/>
  <sheetViews>
    <sheetView showGridLines="0" zoomScale="90" zoomScaleNormal="90" zoomScaleSheetLayoutView="75" workbookViewId="0" topLeftCell="A1">
      <pane xSplit="3" ySplit="5" topLeftCell="G6" activePane="bottomRight" state="frozen"/>
      <selection pane="topLeft" activeCell="A1" sqref="A1:L1"/>
      <selection pane="topRight" activeCell="A1" sqref="A1:L1"/>
      <selection pane="bottomLeft" activeCell="A1" sqref="A1:L1"/>
      <selection pane="bottomRight" activeCell="X64" sqref="X64"/>
    </sheetView>
  </sheetViews>
  <sheetFormatPr defaultColWidth="8.796875" defaultRowHeight="14.25"/>
  <cols>
    <col min="1" max="1" width="5.3984375" style="38" customWidth="1"/>
    <col min="2" max="2" width="25.8984375" style="38" customWidth="1"/>
    <col min="3" max="3" width="6.69921875" style="38" customWidth="1"/>
    <col min="4" max="4" width="43.8984375" style="38" customWidth="1"/>
    <col min="5" max="5" width="9.59765625" style="41" customWidth="1"/>
    <col min="6" max="7" width="9.59765625" style="38" customWidth="1"/>
    <col min="8" max="8" width="4.59765625" style="55" customWidth="1"/>
    <col min="9" max="21" width="8.5" style="38" customWidth="1"/>
    <col min="22" max="22" width="11.3984375" style="38" customWidth="1"/>
    <col min="23" max="23" width="5.3984375" style="38" customWidth="1"/>
    <col min="24" max="24" width="23.3984375" style="38" customWidth="1"/>
    <col min="25" max="39" width="9" style="38" customWidth="1"/>
    <col min="40" max="16384" width="11.3984375" style="38" customWidth="1"/>
  </cols>
  <sheetData>
    <row r="1" spans="2:13" s="457" customFormat="1" ht="21.75" customHeight="1">
      <c r="B1" s="458"/>
      <c r="F1" s="459" t="s">
        <v>821</v>
      </c>
      <c r="G1" s="459"/>
      <c r="H1" s="459"/>
      <c r="I1" s="458" t="s">
        <v>822</v>
      </c>
      <c r="J1" s="458"/>
      <c r="K1" s="458"/>
      <c r="L1" s="458"/>
      <c r="M1" s="458"/>
    </row>
    <row r="2" spans="1:22" ht="15" customHeight="1" thickBot="1">
      <c r="A2" s="106"/>
      <c r="E2" s="99"/>
      <c r="F2" s="55"/>
      <c r="G2" s="55"/>
      <c r="I2" s="55"/>
      <c r="J2" s="55"/>
      <c r="K2" s="55"/>
      <c r="L2" s="55"/>
      <c r="M2" s="55"/>
      <c r="N2" s="55"/>
      <c r="O2" s="55"/>
      <c r="P2" s="55"/>
      <c r="Q2" s="55"/>
      <c r="R2" s="55"/>
      <c r="S2" s="45"/>
      <c r="T2" s="45"/>
      <c r="U2" s="49" t="s">
        <v>530</v>
      </c>
      <c r="V2" s="55"/>
    </row>
    <row r="3" spans="1:22" ht="13.5" customHeight="1">
      <c r="A3" s="581" t="s">
        <v>531</v>
      </c>
      <c r="B3" s="582"/>
      <c r="C3" s="597" t="s">
        <v>532</v>
      </c>
      <c r="D3" s="597" t="s">
        <v>533</v>
      </c>
      <c r="E3" s="586" t="s">
        <v>600</v>
      </c>
      <c r="F3" s="586" t="s">
        <v>601</v>
      </c>
      <c r="G3" s="586" t="s">
        <v>826</v>
      </c>
      <c r="H3" s="395"/>
      <c r="I3" s="50" t="s">
        <v>835</v>
      </c>
      <c r="J3" s="597" t="s">
        <v>615</v>
      </c>
      <c r="K3" s="597" t="s">
        <v>616</v>
      </c>
      <c r="L3" s="597" t="s">
        <v>617</v>
      </c>
      <c r="M3" s="597" t="s">
        <v>618</v>
      </c>
      <c r="N3" s="589" t="s">
        <v>619</v>
      </c>
      <c r="O3" s="597" t="s">
        <v>620</v>
      </c>
      <c r="P3" s="597" t="s">
        <v>621</v>
      </c>
      <c r="Q3" s="597" t="s">
        <v>622</v>
      </c>
      <c r="R3" s="597" t="s">
        <v>623</v>
      </c>
      <c r="S3" s="597" t="s">
        <v>624</v>
      </c>
      <c r="T3" s="597" t="s">
        <v>625</v>
      </c>
      <c r="U3" s="609" t="s">
        <v>131</v>
      </c>
      <c r="V3" s="55"/>
    </row>
    <row r="4" spans="1:22" ht="13.5">
      <c r="A4" s="583"/>
      <c r="B4" s="584"/>
      <c r="C4" s="598"/>
      <c r="D4" s="598"/>
      <c r="E4" s="587"/>
      <c r="F4" s="587"/>
      <c r="G4" s="587"/>
      <c r="H4" s="395"/>
      <c r="I4" s="53" t="s">
        <v>602</v>
      </c>
      <c r="J4" s="598"/>
      <c r="K4" s="598"/>
      <c r="L4" s="598"/>
      <c r="M4" s="598"/>
      <c r="N4" s="590"/>
      <c r="O4" s="598"/>
      <c r="P4" s="598"/>
      <c r="Q4" s="598"/>
      <c r="R4" s="598"/>
      <c r="S4" s="598"/>
      <c r="T4" s="598"/>
      <c r="U4" s="610"/>
      <c r="V4" s="55"/>
    </row>
    <row r="5" spans="1:22" ht="13.5">
      <c r="A5" s="585"/>
      <c r="B5" s="644"/>
      <c r="C5" s="599"/>
      <c r="D5" s="599"/>
      <c r="E5" s="588"/>
      <c r="F5" s="588"/>
      <c r="G5" s="588"/>
      <c r="H5" s="395"/>
      <c r="I5" s="54"/>
      <c r="J5" s="599"/>
      <c r="K5" s="599"/>
      <c r="L5" s="599"/>
      <c r="M5" s="599"/>
      <c r="N5" s="591"/>
      <c r="O5" s="599"/>
      <c r="P5" s="599"/>
      <c r="Q5" s="599"/>
      <c r="R5" s="599"/>
      <c r="S5" s="599"/>
      <c r="T5" s="599"/>
      <c r="U5" s="611"/>
      <c r="V5" s="55"/>
    </row>
    <row r="6" spans="1:22" ht="6" customHeight="1">
      <c r="A6" s="55"/>
      <c r="C6" s="107"/>
      <c r="D6" s="107"/>
      <c r="E6" s="99"/>
      <c r="F6" s="68"/>
      <c r="G6" s="68"/>
      <c r="H6" s="66"/>
      <c r="I6" s="65"/>
      <c r="J6" s="65"/>
      <c r="K6" s="65"/>
      <c r="L6" s="65"/>
      <c r="M6" s="65"/>
      <c r="N6" s="65"/>
      <c r="O6" s="65"/>
      <c r="P6" s="65"/>
      <c r="Q6" s="65"/>
      <c r="R6" s="65"/>
      <c r="S6" s="65"/>
      <c r="T6" s="65"/>
      <c r="U6" s="62"/>
      <c r="V6" s="55"/>
    </row>
    <row r="7" spans="1:22" s="6" customFormat="1" ht="13.5">
      <c r="A7" s="32"/>
      <c r="B7" s="432" t="s">
        <v>783</v>
      </c>
      <c r="C7" s="560"/>
      <c r="D7" s="514"/>
      <c r="E7" s="34"/>
      <c r="F7" s="489" t="s">
        <v>541</v>
      </c>
      <c r="G7" s="489"/>
      <c r="H7" s="489"/>
      <c r="I7" s="489"/>
      <c r="J7" s="489"/>
      <c r="K7" s="489"/>
      <c r="L7" s="489"/>
      <c r="M7" s="489"/>
      <c r="N7" s="489"/>
      <c r="O7" s="489"/>
      <c r="P7" s="489"/>
      <c r="Q7" s="489"/>
      <c r="R7" s="489"/>
      <c r="S7" s="489"/>
      <c r="T7" s="506"/>
      <c r="U7" s="461" t="s">
        <v>541</v>
      </c>
      <c r="V7" s="433"/>
    </row>
    <row r="8" spans="1:22" s="260" customFormat="1" ht="13.5">
      <c r="A8" s="41">
        <v>5701</v>
      </c>
      <c r="B8" s="108" t="s">
        <v>784</v>
      </c>
      <c r="C8" s="552" t="s">
        <v>751</v>
      </c>
      <c r="D8" s="88" t="s">
        <v>95</v>
      </c>
      <c r="E8" s="469">
        <v>91330</v>
      </c>
      <c r="F8" s="467">
        <v>91560</v>
      </c>
      <c r="G8" s="469">
        <v>92000</v>
      </c>
      <c r="H8" s="469"/>
      <c r="I8" s="469">
        <v>92000</v>
      </c>
      <c r="J8" s="469">
        <v>92000</v>
      </c>
      <c r="K8" s="469">
        <v>92000</v>
      </c>
      <c r="L8" s="469">
        <v>92000</v>
      </c>
      <c r="M8" s="469">
        <v>92000</v>
      </c>
      <c r="N8" s="469">
        <v>92000</v>
      </c>
      <c r="O8" s="469">
        <v>92000</v>
      </c>
      <c r="P8" s="469">
        <v>92000</v>
      </c>
      <c r="Q8" s="469">
        <v>92000</v>
      </c>
      <c r="R8" s="469">
        <v>92000</v>
      </c>
      <c r="S8" s="469">
        <v>92000</v>
      </c>
      <c r="T8" s="469">
        <v>92000</v>
      </c>
      <c r="U8" s="490">
        <v>5701</v>
      </c>
      <c r="V8" s="491"/>
    </row>
    <row r="9" spans="1:22" s="260" customFormat="1" ht="13.5">
      <c r="A9" s="504">
        <v>5711</v>
      </c>
      <c r="B9" s="108" t="s">
        <v>785</v>
      </c>
      <c r="C9" s="552" t="s">
        <v>700</v>
      </c>
      <c r="D9" s="88" t="s">
        <v>804</v>
      </c>
      <c r="E9" s="544">
        <v>228</v>
      </c>
      <c r="F9" s="467">
        <v>219</v>
      </c>
      <c r="G9" s="469">
        <v>217</v>
      </c>
      <c r="H9" s="469"/>
      <c r="I9" s="469">
        <v>217</v>
      </c>
      <c r="J9" s="469">
        <v>217</v>
      </c>
      <c r="K9" s="469">
        <v>217</v>
      </c>
      <c r="L9" s="469">
        <v>217</v>
      </c>
      <c r="M9" s="469">
        <v>217</v>
      </c>
      <c r="N9" s="469">
        <v>217</v>
      </c>
      <c r="O9" s="469">
        <v>217</v>
      </c>
      <c r="P9" s="469">
        <v>217</v>
      </c>
      <c r="Q9" s="469">
        <v>217</v>
      </c>
      <c r="R9" s="469">
        <v>217</v>
      </c>
      <c r="S9" s="469">
        <v>217</v>
      </c>
      <c r="T9" s="469">
        <v>217</v>
      </c>
      <c r="U9" s="490">
        <v>5711</v>
      </c>
      <c r="V9" s="491"/>
    </row>
    <row r="10" spans="1:22" s="260" customFormat="1" ht="13.5">
      <c r="A10" s="504"/>
      <c r="B10" s="108"/>
      <c r="C10" s="552"/>
      <c r="D10" s="88" t="s">
        <v>96</v>
      </c>
      <c r="E10" s="447"/>
      <c r="F10" s="467" t="s">
        <v>541</v>
      </c>
      <c r="G10" s="467"/>
      <c r="H10" s="467"/>
      <c r="I10" s="467"/>
      <c r="J10" s="467"/>
      <c r="K10" s="467"/>
      <c r="L10" s="467"/>
      <c r="M10" s="467"/>
      <c r="N10" s="467"/>
      <c r="O10" s="467"/>
      <c r="P10" s="467"/>
      <c r="Q10" s="467"/>
      <c r="R10" s="467"/>
      <c r="S10" s="467"/>
      <c r="T10" s="466"/>
      <c r="U10" s="490" t="s">
        <v>541</v>
      </c>
      <c r="V10" s="491"/>
    </row>
    <row r="11" spans="1:22" s="260" customFormat="1" ht="6" customHeight="1">
      <c r="A11" s="553"/>
      <c r="B11" s="504"/>
      <c r="C11" s="554"/>
      <c r="D11" s="551"/>
      <c r="E11" s="447"/>
      <c r="F11" s="467" t="s">
        <v>541</v>
      </c>
      <c r="G11" s="467"/>
      <c r="H11" s="467"/>
      <c r="I11" s="467"/>
      <c r="J11" s="467"/>
      <c r="K11" s="467"/>
      <c r="L11" s="467"/>
      <c r="M11" s="467"/>
      <c r="N11" s="467"/>
      <c r="O11" s="467"/>
      <c r="P11" s="467"/>
      <c r="Q11" s="467"/>
      <c r="R11" s="467"/>
      <c r="S11" s="467"/>
      <c r="T11" s="466"/>
      <c r="U11" s="490" t="s">
        <v>541</v>
      </c>
      <c r="V11" s="491"/>
    </row>
    <row r="12" spans="1:22" s="535" customFormat="1" ht="13.5">
      <c r="A12" s="568" t="s">
        <v>968</v>
      </c>
      <c r="B12" s="569"/>
      <c r="C12" s="570"/>
      <c r="D12" s="571"/>
      <c r="E12" s="572"/>
      <c r="F12" s="536" t="s">
        <v>541</v>
      </c>
      <c r="G12" s="536"/>
      <c r="H12" s="536"/>
      <c r="I12" s="536"/>
      <c r="J12" s="536"/>
      <c r="K12" s="536"/>
      <c r="L12" s="536"/>
      <c r="M12" s="536"/>
      <c r="N12" s="536"/>
      <c r="O12" s="536"/>
      <c r="P12" s="536"/>
      <c r="Q12" s="536"/>
      <c r="R12" s="536"/>
      <c r="S12" s="536"/>
      <c r="T12" s="573"/>
      <c r="U12" s="533" t="s">
        <v>541</v>
      </c>
      <c r="V12" s="534"/>
    </row>
    <row r="13" spans="1:22" s="6" customFormat="1" ht="6" customHeight="1">
      <c r="A13" s="432"/>
      <c r="B13" s="32"/>
      <c r="C13" s="567"/>
      <c r="D13" s="558"/>
      <c r="E13" s="34"/>
      <c r="F13" s="489" t="s">
        <v>541</v>
      </c>
      <c r="G13" s="489"/>
      <c r="H13" s="489"/>
      <c r="I13" s="489"/>
      <c r="J13" s="489"/>
      <c r="K13" s="489"/>
      <c r="L13" s="489"/>
      <c r="M13" s="489"/>
      <c r="N13" s="489"/>
      <c r="O13" s="489"/>
      <c r="P13" s="489"/>
      <c r="Q13" s="489"/>
      <c r="R13" s="489"/>
      <c r="S13" s="489"/>
      <c r="T13" s="506"/>
      <c r="U13" s="461" t="s">
        <v>541</v>
      </c>
      <c r="V13" s="433"/>
    </row>
    <row r="14" spans="1:22" s="6" customFormat="1" ht="13.5">
      <c r="A14" s="32"/>
      <c r="B14" s="432" t="s">
        <v>133</v>
      </c>
      <c r="C14" s="560"/>
      <c r="D14" s="514"/>
      <c r="E14" s="34"/>
      <c r="F14" s="489" t="s">
        <v>541</v>
      </c>
      <c r="G14" s="489"/>
      <c r="H14" s="489"/>
      <c r="I14" s="489"/>
      <c r="J14" s="489"/>
      <c r="K14" s="489"/>
      <c r="L14" s="489"/>
      <c r="M14" s="489"/>
      <c r="N14" s="489"/>
      <c r="O14" s="489"/>
      <c r="P14" s="489"/>
      <c r="Q14" s="489"/>
      <c r="R14" s="489"/>
      <c r="S14" s="489"/>
      <c r="T14" s="506"/>
      <c r="U14" s="461" t="s">
        <v>541</v>
      </c>
      <c r="V14" s="433"/>
    </row>
    <row r="15" spans="1:22" s="260" customFormat="1" ht="13.5">
      <c r="A15" s="504">
        <v>6001</v>
      </c>
      <c r="B15" s="73" t="s">
        <v>805</v>
      </c>
      <c r="C15" s="550" t="s">
        <v>579</v>
      </c>
      <c r="D15" s="64" t="s">
        <v>806</v>
      </c>
      <c r="E15" s="469">
        <v>1599</v>
      </c>
      <c r="F15" s="467">
        <v>1535</v>
      </c>
      <c r="G15" s="469">
        <v>1506</v>
      </c>
      <c r="H15" s="469"/>
      <c r="I15" s="469">
        <v>1529</v>
      </c>
      <c r="J15" s="469">
        <v>1529</v>
      </c>
      <c r="K15" s="469">
        <v>1529</v>
      </c>
      <c r="L15" s="469">
        <v>1529</v>
      </c>
      <c r="M15" s="469">
        <v>1529</v>
      </c>
      <c r="N15" s="469">
        <v>1529</v>
      </c>
      <c r="O15" s="469">
        <v>1529</v>
      </c>
      <c r="P15" s="469">
        <v>1529</v>
      </c>
      <c r="Q15" s="469">
        <v>1459</v>
      </c>
      <c r="R15" s="469">
        <v>1459</v>
      </c>
      <c r="S15" s="469">
        <v>1459</v>
      </c>
      <c r="T15" s="469">
        <v>1459</v>
      </c>
      <c r="U15" s="490">
        <v>6001</v>
      </c>
      <c r="V15" s="491"/>
    </row>
    <row r="16" spans="1:22" s="260" customFormat="1" ht="13.5">
      <c r="A16" s="504">
        <v>6012</v>
      </c>
      <c r="B16" s="73" t="s">
        <v>97</v>
      </c>
      <c r="C16" s="550" t="s">
        <v>98</v>
      </c>
      <c r="D16" s="64" t="s">
        <v>182</v>
      </c>
      <c r="E16" s="469">
        <v>2086</v>
      </c>
      <c r="F16" s="467">
        <v>2038</v>
      </c>
      <c r="G16" s="469">
        <v>2035</v>
      </c>
      <c r="H16" s="469"/>
      <c r="I16" s="469">
        <v>2046</v>
      </c>
      <c r="J16" s="469">
        <v>2046</v>
      </c>
      <c r="K16" s="469">
        <v>2046</v>
      </c>
      <c r="L16" s="469">
        <v>2046</v>
      </c>
      <c r="M16" s="469">
        <v>2046</v>
      </c>
      <c r="N16" s="469">
        <v>2046</v>
      </c>
      <c r="O16" s="469">
        <v>2046</v>
      </c>
      <c r="P16" s="469">
        <v>2046</v>
      </c>
      <c r="Q16" s="469">
        <v>2013</v>
      </c>
      <c r="R16" s="469">
        <v>2013</v>
      </c>
      <c r="S16" s="469">
        <v>2013</v>
      </c>
      <c r="T16" s="469">
        <v>2013</v>
      </c>
      <c r="U16" s="490">
        <v>6012</v>
      </c>
      <c r="V16" s="491"/>
    </row>
    <row r="17" spans="1:22" s="260" customFormat="1" ht="13.5">
      <c r="A17" s="561">
        <v>6021</v>
      </c>
      <c r="B17" s="86" t="s">
        <v>807</v>
      </c>
      <c r="C17" s="552" t="s">
        <v>579</v>
      </c>
      <c r="D17" s="88" t="s">
        <v>808</v>
      </c>
      <c r="E17" s="469">
        <v>1776</v>
      </c>
      <c r="F17" s="467">
        <v>1768</v>
      </c>
      <c r="G17" s="469">
        <v>1719</v>
      </c>
      <c r="H17" s="469"/>
      <c r="I17" s="469">
        <v>1721</v>
      </c>
      <c r="J17" s="469">
        <v>1721</v>
      </c>
      <c r="K17" s="469">
        <v>1721</v>
      </c>
      <c r="L17" s="469">
        <v>1721</v>
      </c>
      <c r="M17" s="469">
        <v>1721</v>
      </c>
      <c r="N17" s="469">
        <v>1721</v>
      </c>
      <c r="O17" s="469">
        <v>1721</v>
      </c>
      <c r="P17" s="469">
        <v>1721</v>
      </c>
      <c r="Q17" s="469">
        <v>1715</v>
      </c>
      <c r="R17" s="469">
        <v>1715</v>
      </c>
      <c r="S17" s="469">
        <v>1715</v>
      </c>
      <c r="T17" s="469">
        <v>1715</v>
      </c>
      <c r="U17" s="490">
        <v>6021</v>
      </c>
      <c r="V17" s="491"/>
    </row>
    <row r="18" spans="1:22" s="260" customFormat="1" ht="13.5">
      <c r="A18" s="561"/>
      <c r="B18" s="86"/>
      <c r="C18" s="552"/>
      <c r="D18" s="88" t="s">
        <v>99</v>
      </c>
      <c r="E18" s="447"/>
      <c r="F18" s="467" t="s">
        <v>541</v>
      </c>
      <c r="G18" s="467"/>
      <c r="H18" s="467"/>
      <c r="I18" s="467"/>
      <c r="J18" s="467"/>
      <c r="K18" s="467"/>
      <c r="L18" s="467"/>
      <c r="M18" s="467"/>
      <c r="N18" s="467"/>
      <c r="O18" s="467"/>
      <c r="P18" s="467"/>
      <c r="Q18" s="467"/>
      <c r="R18" s="467"/>
      <c r="S18" s="467"/>
      <c r="T18" s="466"/>
      <c r="U18" s="490" t="s">
        <v>541</v>
      </c>
      <c r="V18" s="491"/>
    </row>
    <row r="19" spans="1:22" s="260" customFormat="1" ht="13.5">
      <c r="A19" s="561">
        <v>6031</v>
      </c>
      <c r="B19" s="108" t="s">
        <v>809</v>
      </c>
      <c r="C19" s="552" t="s">
        <v>810</v>
      </c>
      <c r="D19" s="88" t="s">
        <v>183</v>
      </c>
      <c r="E19" s="469">
        <v>120</v>
      </c>
      <c r="F19" s="467">
        <v>121</v>
      </c>
      <c r="G19" s="469">
        <v>126</v>
      </c>
      <c r="H19" s="469"/>
      <c r="I19" s="469">
        <v>128</v>
      </c>
      <c r="J19" s="469">
        <v>128</v>
      </c>
      <c r="K19" s="469">
        <v>128</v>
      </c>
      <c r="L19" s="469">
        <v>128</v>
      </c>
      <c r="M19" s="469">
        <v>128</v>
      </c>
      <c r="N19" s="469">
        <v>128</v>
      </c>
      <c r="O19" s="469">
        <v>128</v>
      </c>
      <c r="P19" s="469">
        <v>128</v>
      </c>
      <c r="Q19" s="469">
        <v>120</v>
      </c>
      <c r="R19" s="469">
        <v>120</v>
      </c>
      <c r="S19" s="469">
        <v>120</v>
      </c>
      <c r="T19" s="469">
        <v>120</v>
      </c>
      <c r="U19" s="490">
        <v>6031</v>
      </c>
      <c r="V19" s="491"/>
    </row>
    <row r="20" spans="1:22" s="260" customFormat="1" ht="6" customHeight="1">
      <c r="A20" s="553"/>
      <c r="B20" s="504"/>
      <c r="C20" s="554"/>
      <c r="D20" s="551"/>
      <c r="E20" s="447"/>
      <c r="F20" s="467" t="s">
        <v>541</v>
      </c>
      <c r="G20" s="467"/>
      <c r="H20" s="467"/>
      <c r="I20" s="467"/>
      <c r="J20" s="467"/>
      <c r="K20" s="467"/>
      <c r="L20" s="467"/>
      <c r="M20" s="467"/>
      <c r="N20" s="467"/>
      <c r="O20" s="467"/>
      <c r="P20" s="467"/>
      <c r="Q20" s="467"/>
      <c r="R20" s="467"/>
      <c r="S20" s="467"/>
      <c r="T20" s="466"/>
      <c r="U20" s="490" t="s">
        <v>541</v>
      </c>
      <c r="V20" s="491"/>
    </row>
    <row r="21" spans="1:21" s="6" customFormat="1" ht="13.5">
      <c r="A21" s="574"/>
      <c r="B21" s="24" t="s">
        <v>786</v>
      </c>
      <c r="D21" s="558"/>
      <c r="E21" s="34"/>
      <c r="F21" s="489" t="s">
        <v>541</v>
      </c>
      <c r="G21" s="489"/>
      <c r="H21" s="489"/>
      <c r="I21" s="489"/>
      <c r="J21" s="489"/>
      <c r="K21" s="489"/>
      <c r="L21" s="489"/>
      <c r="M21" s="489"/>
      <c r="N21" s="489"/>
      <c r="O21" s="489"/>
      <c r="P21" s="489"/>
      <c r="Q21" s="489"/>
      <c r="R21" s="489"/>
      <c r="S21" s="489"/>
      <c r="T21" s="506"/>
      <c r="U21" s="461" t="s">
        <v>541</v>
      </c>
    </row>
    <row r="22" spans="1:21" s="260" customFormat="1" ht="13.5">
      <c r="A22" s="504">
        <v>6121</v>
      </c>
      <c r="B22" s="73" t="s">
        <v>787</v>
      </c>
      <c r="C22" s="563" t="s">
        <v>185</v>
      </c>
      <c r="D22" s="88" t="s">
        <v>184</v>
      </c>
      <c r="E22" s="469">
        <v>38240</v>
      </c>
      <c r="F22" s="467">
        <v>26130</v>
      </c>
      <c r="G22" s="469">
        <v>25790</v>
      </c>
      <c r="H22" s="469"/>
      <c r="I22" s="469">
        <v>26130</v>
      </c>
      <c r="J22" s="469">
        <v>26130</v>
      </c>
      <c r="K22" s="469">
        <v>26130</v>
      </c>
      <c r="L22" s="469">
        <v>26130</v>
      </c>
      <c r="M22" s="469">
        <v>26130</v>
      </c>
      <c r="N22" s="469">
        <v>26130</v>
      </c>
      <c r="O22" s="469">
        <v>25460</v>
      </c>
      <c r="P22" s="469">
        <v>25460</v>
      </c>
      <c r="Q22" s="469">
        <v>25460</v>
      </c>
      <c r="R22" s="469">
        <v>25460</v>
      </c>
      <c r="S22" s="469">
        <v>25460</v>
      </c>
      <c r="T22" s="469">
        <v>25460</v>
      </c>
      <c r="U22" s="490">
        <v>6121</v>
      </c>
    </row>
    <row r="23" spans="1:21" s="260" customFormat="1" ht="13.5">
      <c r="A23" s="504"/>
      <c r="B23" s="73"/>
      <c r="C23" s="563"/>
      <c r="D23" s="88" t="s">
        <v>100</v>
      </c>
      <c r="E23" s="447"/>
      <c r="F23" s="467" t="s">
        <v>541</v>
      </c>
      <c r="G23" s="467"/>
      <c r="H23" s="467"/>
      <c r="I23" s="469"/>
      <c r="J23" s="469"/>
      <c r="K23" s="469"/>
      <c r="L23" s="469"/>
      <c r="M23" s="469"/>
      <c r="N23" s="469"/>
      <c r="O23" s="469"/>
      <c r="P23" s="469"/>
      <c r="Q23" s="469"/>
      <c r="R23" s="469"/>
      <c r="S23" s="469"/>
      <c r="T23" s="469"/>
      <c r="U23" s="490" t="s">
        <v>541</v>
      </c>
    </row>
    <row r="24" spans="1:21" s="260" customFormat="1" ht="13.5">
      <c r="A24" s="504"/>
      <c r="B24" s="73"/>
      <c r="C24" s="563"/>
      <c r="D24" s="88" t="s">
        <v>101</v>
      </c>
      <c r="E24" s="447"/>
      <c r="F24" s="467" t="s">
        <v>541</v>
      </c>
      <c r="G24" s="467"/>
      <c r="H24" s="467"/>
      <c r="I24" s="469"/>
      <c r="J24" s="469"/>
      <c r="K24" s="469"/>
      <c r="L24" s="469"/>
      <c r="M24" s="469"/>
      <c r="N24" s="469"/>
      <c r="O24" s="469"/>
      <c r="P24" s="469"/>
      <c r="Q24" s="469"/>
      <c r="R24" s="469"/>
      <c r="S24" s="469"/>
      <c r="T24" s="469"/>
      <c r="U24" s="490" t="s">
        <v>541</v>
      </c>
    </row>
    <row r="25" spans="1:21" s="260" customFormat="1" ht="13.5">
      <c r="A25" s="504"/>
      <c r="B25" s="73"/>
      <c r="C25" s="563"/>
      <c r="D25" s="88" t="s">
        <v>102</v>
      </c>
      <c r="E25" s="447"/>
      <c r="F25" s="467" t="s">
        <v>541</v>
      </c>
      <c r="G25" s="467"/>
      <c r="H25" s="467"/>
      <c r="I25" s="469"/>
      <c r="J25" s="469"/>
      <c r="K25" s="469"/>
      <c r="L25" s="469"/>
      <c r="M25" s="469"/>
      <c r="N25" s="469"/>
      <c r="O25" s="469"/>
      <c r="P25" s="469"/>
      <c r="Q25" s="469"/>
      <c r="R25" s="469"/>
      <c r="S25" s="469"/>
      <c r="T25" s="469"/>
      <c r="U25" s="490" t="s">
        <v>541</v>
      </c>
    </row>
    <row r="26" spans="1:21" s="260" customFormat="1" ht="13.5">
      <c r="A26" s="504">
        <v>6141</v>
      </c>
      <c r="B26" s="282" t="s">
        <v>811</v>
      </c>
      <c r="C26" s="563" t="s">
        <v>767</v>
      </c>
      <c r="D26" s="88" t="s">
        <v>103</v>
      </c>
      <c r="E26" s="469">
        <v>1262</v>
      </c>
      <c r="F26" s="467">
        <v>1141</v>
      </c>
      <c r="G26" s="469">
        <v>1630</v>
      </c>
      <c r="H26" s="469"/>
      <c r="I26" s="508">
        <v>1116</v>
      </c>
      <c r="J26" s="508">
        <v>1116</v>
      </c>
      <c r="K26" s="508">
        <v>1116</v>
      </c>
      <c r="L26" s="508">
        <v>1116</v>
      </c>
      <c r="M26" s="508">
        <v>1082</v>
      </c>
      <c r="N26" s="508">
        <v>1005</v>
      </c>
      <c r="O26" s="508">
        <v>1005</v>
      </c>
      <c r="P26" s="508">
        <v>980</v>
      </c>
      <c r="Q26" s="508">
        <v>980</v>
      </c>
      <c r="R26" s="508">
        <v>1116</v>
      </c>
      <c r="S26" s="469">
        <v>1630</v>
      </c>
      <c r="T26" s="469">
        <v>1630</v>
      </c>
      <c r="U26" s="490">
        <v>6141</v>
      </c>
    </row>
    <row r="27" spans="1:21" s="260" customFormat="1" ht="13.5">
      <c r="A27" s="504"/>
      <c r="B27" s="282"/>
      <c r="C27" s="564"/>
      <c r="D27" s="88" t="s">
        <v>1052</v>
      </c>
      <c r="E27" s="447"/>
      <c r="F27" s="467" t="s">
        <v>541</v>
      </c>
      <c r="G27" s="467"/>
      <c r="H27" s="467"/>
      <c r="I27" s="469"/>
      <c r="J27" s="469"/>
      <c r="K27" s="469"/>
      <c r="L27" s="469"/>
      <c r="M27" s="469"/>
      <c r="N27" s="469"/>
      <c r="O27" s="469"/>
      <c r="P27" s="469"/>
      <c r="Q27" s="469"/>
      <c r="R27" s="469"/>
      <c r="S27" s="469"/>
      <c r="T27" s="469"/>
      <c r="U27" s="490" t="s">
        <v>541</v>
      </c>
    </row>
    <row r="28" spans="1:21" s="260" customFormat="1" ht="13.5">
      <c r="A28" s="504">
        <v>6222</v>
      </c>
      <c r="B28" s="282" t="s">
        <v>812</v>
      </c>
      <c r="C28" s="563" t="s">
        <v>813</v>
      </c>
      <c r="D28" s="88" t="s">
        <v>814</v>
      </c>
      <c r="E28" s="469">
        <v>34610</v>
      </c>
      <c r="F28" s="467">
        <v>34610</v>
      </c>
      <c r="G28" s="469">
        <v>34610</v>
      </c>
      <c r="H28" s="469"/>
      <c r="I28" s="469">
        <v>34610</v>
      </c>
      <c r="J28" s="469">
        <v>34610</v>
      </c>
      <c r="K28" s="469">
        <v>34610</v>
      </c>
      <c r="L28" s="469">
        <v>34610</v>
      </c>
      <c r="M28" s="469">
        <v>34610</v>
      </c>
      <c r="N28" s="469">
        <v>34610</v>
      </c>
      <c r="O28" s="469">
        <v>34610</v>
      </c>
      <c r="P28" s="469">
        <v>34610</v>
      </c>
      <c r="Q28" s="469">
        <v>34610</v>
      </c>
      <c r="R28" s="469">
        <v>34610</v>
      </c>
      <c r="S28" s="469">
        <v>34610</v>
      </c>
      <c r="T28" s="469">
        <v>34610</v>
      </c>
      <c r="U28" s="490">
        <v>6222</v>
      </c>
    </row>
    <row r="29" spans="1:21" s="260" customFormat="1" ht="6" customHeight="1">
      <c r="A29" s="562"/>
      <c r="B29" s="512"/>
      <c r="D29" s="551"/>
      <c r="E29" s="447"/>
      <c r="F29" s="467" t="s">
        <v>541</v>
      </c>
      <c r="G29" s="467"/>
      <c r="H29" s="467"/>
      <c r="I29" s="467"/>
      <c r="J29" s="467"/>
      <c r="K29" s="467"/>
      <c r="L29" s="467"/>
      <c r="M29" s="467"/>
      <c r="N29" s="467"/>
      <c r="O29" s="467"/>
      <c r="P29" s="467"/>
      <c r="Q29" s="467"/>
      <c r="R29" s="467"/>
      <c r="S29" s="467"/>
      <c r="T29" s="466"/>
      <c r="U29" s="490" t="s">
        <v>541</v>
      </c>
    </row>
    <row r="30" spans="1:21" s="535" customFormat="1" ht="13.5">
      <c r="A30" s="568" t="s">
        <v>134</v>
      </c>
      <c r="B30" s="575"/>
      <c r="D30" s="571"/>
      <c r="E30" s="572"/>
      <c r="F30" s="536" t="s">
        <v>541</v>
      </c>
      <c r="G30" s="536"/>
      <c r="H30" s="536"/>
      <c r="I30" s="536"/>
      <c r="J30" s="536"/>
      <c r="K30" s="536"/>
      <c r="L30" s="536"/>
      <c r="M30" s="536"/>
      <c r="N30" s="536"/>
      <c r="O30" s="536"/>
      <c r="P30" s="536"/>
      <c r="Q30" s="536"/>
      <c r="R30" s="536"/>
      <c r="S30" s="536"/>
      <c r="T30" s="573"/>
      <c r="U30" s="533" t="s">
        <v>541</v>
      </c>
    </row>
    <row r="31" spans="1:21" s="6" customFormat="1" ht="6" customHeight="1">
      <c r="A31" s="432"/>
      <c r="B31" s="32"/>
      <c r="C31" s="567"/>
      <c r="D31" s="558"/>
      <c r="E31" s="34"/>
      <c r="F31" s="489" t="s">
        <v>541</v>
      </c>
      <c r="G31" s="489"/>
      <c r="H31" s="489"/>
      <c r="I31" s="489"/>
      <c r="J31" s="489"/>
      <c r="K31" s="489"/>
      <c r="L31" s="489"/>
      <c r="M31" s="489"/>
      <c r="N31" s="489"/>
      <c r="O31" s="489"/>
      <c r="P31" s="489"/>
      <c r="Q31" s="489"/>
      <c r="R31" s="489"/>
      <c r="S31" s="489"/>
      <c r="T31" s="506"/>
      <c r="U31" s="461" t="s">
        <v>541</v>
      </c>
    </row>
    <row r="32" spans="1:21" s="6" customFormat="1" ht="13.5">
      <c r="A32" s="32"/>
      <c r="B32" s="24" t="s">
        <v>135</v>
      </c>
      <c r="D32" s="558"/>
      <c r="E32" s="34"/>
      <c r="F32" s="489" t="s">
        <v>541</v>
      </c>
      <c r="G32" s="489"/>
      <c r="H32" s="489"/>
      <c r="I32" s="489"/>
      <c r="J32" s="489"/>
      <c r="K32" s="489"/>
      <c r="L32" s="489"/>
      <c r="M32" s="489"/>
      <c r="N32" s="489"/>
      <c r="O32" s="489"/>
      <c r="P32" s="489"/>
      <c r="Q32" s="489"/>
      <c r="R32" s="489"/>
      <c r="S32" s="489"/>
      <c r="T32" s="506"/>
      <c r="U32" s="461" t="s">
        <v>541</v>
      </c>
    </row>
    <row r="33" spans="1:21" s="260" customFormat="1" ht="13.5">
      <c r="A33" s="504">
        <v>7013</v>
      </c>
      <c r="B33" s="73" t="s">
        <v>815</v>
      </c>
      <c r="C33" s="563" t="s">
        <v>813</v>
      </c>
      <c r="D33" s="88" t="s">
        <v>816</v>
      </c>
      <c r="E33" s="469">
        <v>180</v>
      </c>
      <c r="F33" s="467">
        <v>180</v>
      </c>
      <c r="G33" s="469">
        <v>180</v>
      </c>
      <c r="H33" s="469"/>
      <c r="I33" s="469">
        <v>180</v>
      </c>
      <c r="J33" s="469">
        <v>180</v>
      </c>
      <c r="K33" s="469">
        <v>180</v>
      </c>
      <c r="L33" s="469">
        <v>180</v>
      </c>
      <c r="M33" s="469">
        <v>180</v>
      </c>
      <c r="N33" s="469">
        <v>180</v>
      </c>
      <c r="O33" s="469">
        <v>180</v>
      </c>
      <c r="P33" s="469">
        <v>180</v>
      </c>
      <c r="Q33" s="469">
        <v>180</v>
      </c>
      <c r="R33" s="469">
        <v>180</v>
      </c>
      <c r="S33" s="469">
        <v>180</v>
      </c>
      <c r="T33" s="469">
        <v>180</v>
      </c>
      <c r="U33" s="490">
        <v>7013</v>
      </c>
    </row>
    <row r="34" spans="1:21" s="260" customFormat="1" ht="13.5">
      <c r="A34" s="504">
        <v>7061</v>
      </c>
      <c r="B34" s="73" t="s">
        <v>788</v>
      </c>
      <c r="C34" s="563" t="s">
        <v>789</v>
      </c>
      <c r="D34" s="88" t="s">
        <v>996</v>
      </c>
      <c r="E34" s="469">
        <v>560</v>
      </c>
      <c r="F34" s="467">
        <v>560</v>
      </c>
      <c r="G34" s="469">
        <v>560</v>
      </c>
      <c r="H34" s="469"/>
      <c r="I34" s="469">
        <v>560</v>
      </c>
      <c r="J34" s="469">
        <v>560</v>
      </c>
      <c r="K34" s="469">
        <v>560</v>
      </c>
      <c r="L34" s="469">
        <v>560</v>
      </c>
      <c r="M34" s="469">
        <v>560</v>
      </c>
      <c r="N34" s="469">
        <v>560</v>
      </c>
      <c r="O34" s="469">
        <v>560</v>
      </c>
      <c r="P34" s="469">
        <v>560</v>
      </c>
      <c r="Q34" s="469">
        <v>560</v>
      </c>
      <c r="R34" s="469">
        <v>560</v>
      </c>
      <c r="S34" s="469">
        <v>560</v>
      </c>
      <c r="T34" s="469">
        <v>560</v>
      </c>
      <c r="U34" s="490">
        <v>7061</v>
      </c>
    </row>
    <row r="35" spans="1:21" s="260" customFormat="1" ht="6" customHeight="1">
      <c r="A35" s="553"/>
      <c r="B35" s="504"/>
      <c r="C35" s="554"/>
      <c r="D35" s="551"/>
      <c r="E35" s="447"/>
      <c r="F35" s="467" t="s">
        <v>541</v>
      </c>
      <c r="G35" s="467"/>
      <c r="H35" s="467"/>
      <c r="I35" s="467"/>
      <c r="J35" s="467"/>
      <c r="K35" s="467"/>
      <c r="L35" s="467"/>
      <c r="M35" s="467"/>
      <c r="N35" s="467"/>
      <c r="O35" s="467"/>
      <c r="P35" s="467"/>
      <c r="Q35" s="467"/>
      <c r="R35" s="467"/>
      <c r="S35" s="467"/>
      <c r="T35" s="466"/>
      <c r="U35" s="490" t="s">
        <v>541</v>
      </c>
    </row>
    <row r="36" spans="1:21" s="260" customFormat="1" ht="13.5">
      <c r="A36" s="504"/>
      <c r="B36" s="512" t="s">
        <v>790</v>
      </c>
      <c r="D36" s="551"/>
      <c r="E36" s="447"/>
      <c r="F36" s="467" t="s">
        <v>541</v>
      </c>
      <c r="G36" s="467"/>
      <c r="H36" s="467"/>
      <c r="I36" s="467"/>
      <c r="J36" s="467"/>
      <c r="K36" s="467"/>
      <c r="L36" s="467"/>
      <c r="M36" s="467"/>
      <c r="N36" s="467"/>
      <c r="O36" s="467"/>
      <c r="P36" s="467"/>
      <c r="Q36" s="467"/>
      <c r="R36" s="467"/>
      <c r="S36" s="467"/>
      <c r="T36" s="466"/>
      <c r="U36" s="490" t="s">
        <v>541</v>
      </c>
    </row>
    <row r="37" spans="1:21" s="260" customFormat="1" ht="13.5">
      <c r="A37" s="504">
        <v>7301</v>
      </c>
      <c r="B37" s="73" t="s">
        <v>791</v>
      </c>
      <c r="C37" s="563" t="s">
        <v>104</v>
      </c>
      <c r="D37" s="88" t="s">
        <v>792</v>
      </c>
      <c r="E37" s="469">
        <v>106</v>
      </c>
      <c r="F37" s="467">
        <v>111</v>
      </c>
      <c r="G37" s="469">
        <v>125</v>
      </c>
      <c r="H37" s="469"/>
      <c r="I37" s="469">
        <v>120</v>
      </c>
      <c r="J37" s="469">
        <v>119</v>
      </c>
      <c r="K37" s="469">
        <v>118</v>
      </c>
      <c r="L37" s="469">
        <v>123</v>
      </c>
      <c r="M37" s="469">
        <v>127</v>
      </c>
      <c r="N37" s="469">
        <v>124</v>
      </c>
      <c r="O37" s="469">
        <v>125</v>
      </c>
      <c r="P37" s="469">
        <v>129</v>
      </c>
      <c r="Q37" s="469">
        <v>129</v>
      </c>
      <c r="R37" s="469">
        <v>128</v>
      </c>
      <c r="S37" s="469">
        <v>129</v>
      </c>
      <c r="T37" s="469">
        <v>125</v>
      </c>
      <c r="U37" s="490">
        <v>7301</v>
      </c>
    </row>
    <row r="38" spans="1:21" s="260" customFormat="1" ht="13.5">
      <c r="A38" s="504">
        <v>7343</v>
      </c>
      <c r="B38" s="73" t="s">
        <v>793</v>
      </c>
      <c r="C38" s="492" t="s">
        <v>794</v>
      </c>
      <c r="D38" s="64" t="s">
        <v>795</v>
      </c>
      <c r="E38" s="469">
        <v>333</v>
      </c>
      <c r="F38" s="467">
        <v>329</v>
      </c>
      <c r="G38" s="469">
        <v>289</v>
      </c>
      <c r="H38" s="469"/>
      <c r="I38" s="469">
        <v>283</v>
      </c>
      <c r="J38" s="469">
        <v>283</v>
      </c>
      <c r="K38" s="469">
        <v>283</v>
      </c>
      <c r="L38" s="469">
        <v>283</v>
      </c>
      <c r="M38" s="469">
        <v>283</v>
      </c>
      <c r="N38" s="469">
        <v>283</v>
      </c>
      <c r="O38" s="469">
        <v>283</v>
      </c>
      <c r="P38" s="469">
        <v>283</v>
      </c>
      <c r="Q38" s="469">
        <v>300</v>
      </c>
      <c r="R38" s="469">
        <v>300</v>
      </c>
      <c r="S38" s="469">
        <v>300</v>
      </c>
      <c r="T38" s="469">
        <v>300</v>
      </c>
      <c r="U38" s="490">
        <v>7343</v>
      </c>
    </row>
    <row r="39" spans="1:21" s="504" customFormat="1" ht="13.5">
      <c r="A39" s="504">
        <v>7433</v>
      </c>
      <c r="B39" s="108" t="s">
        <v>817</v>
      </c>
      <c r="C39" s="552" t="s">
        <v>666</v>
      </c>
      <c r="D39" s="264" t="s">
        <v>186</v>
      </c>
      <c r="E39" s="466">
        <v>850</v>
      </c>
      <c r="F39" s="467">
        <v>850</v>
      </c>
      <c r="G39" s="469">
        <v>850</v>
      </c>
      <c r="H39" s="469"/>
      <c r="I39" s="469">
        <v>850</v>
      </c>
      <c r="J39" s="469">
        <v>850</v>
      </c>
      <c r="K39" s="469">
        <v>850</v>
      </c>
      <c r="L39" s="469">
        <v>850</v>
      </c>
      <c r="M39" s="469">
        <v>850</v>
      </c>
      <c r="N39" s="469">
        <v>850</v>
      </c>
      <c r="O39" s="469">
        <v>850</v>
      </c>
      <c r="P39" s="469">
        <v>850</v>
      </c>
      <c r="Q39" s="469">
        <v>850</v>
      </c>
      <c r="R39" s="469">
        <v>850</v>
      </c>
      <c r="S39" s="469">
        <v>850</v>
      </c>
      <c r="T39" s="469">
        <v>850</v>
      </c>
      <c r="U39" s="565">
        <v>7433</v>
      </c>
    </row>
    <row r="40" spans="2:21" s="504" customFormat="1" ht="13.5">
      <c r="B40" s="108"/>
      <c r="C40" s="552"/>
      <c r="D40" s="264" t="s">
        <v>1053</v>
      </c>
      <c r="E40" s="466"/>
      <c r="F40" s="467"/>
      <c r="G40" s="469"/>
      <c r="H40" s="469"/>
      <c r="I40" s="469"/>
      <c r="J40" s="469"/>
      <c r="K40" s="469"/>
      <c r="L40" s="469"/>
      <c r="M40" s="469"/>
      <c r="N40" s="469"/>
      <c r="O40" s="469"/>
      <c r="P40" s="469"/>
      <c r="Q40" s="469"/>
      <c r="R40" s="469"/>
      <c r="S40" s="469"/>
      <c r="T40" s="469"/>
      <c r="U40" s="565"/>
    </row>
    <row r="41" spans="1:21" s="260" customFormat="1" ht="6" customHeight="1">
      <c r="A41" s="553"/>
      <c r="B41" s="504"/>
      <c r="C41" s="554"/>
      <c r="D41" s="551"/>
      <c r="E41" s="447"/>
      <c r="F41" s="467" t="s">
        <v>541</v>
      </c>
      <c r="G41" s="467"/>
      <c r="H41" s="467"/>
      <c r="I41" s="467"/>
      <c r="J41" s="467"/>
      <c r="K41" s="467"/>
      <c r="L41" s="467"/>
      <c r="M41" s="467"/>
      <c r="N41" s="467"/>
      <c r="O41" s="467"/>
      <c r="P41" s="467"/>
      <c r="Q41" s="467"/>
      <c r="R41" s="467"/>
      <c r="S41" s="467"/>
      <c r="T41" s="466"/>
      <c r="U41" s="490" t="s">
        <v>541</v>
      </c>
    </row>
    <row r="42" spans="1:39" s="32" customFormat="1" ht="13.5">
      <c r="A42" s="6"/>
      <c r="B42" s="24" t="s">
        <v>987</v>
      </c>
      <c r="C42" s="576"/>
      <c r="D42" s="577"/>
      <c r="E42" s="486"/>
      <c r="F42" s="486"/>
      <c r="G42" s="486"/>
      <c r="H42" s="486"/>
      <c r="I42" s="486"/>
      <c r="J42" s="486"/>
      <c r="K42" s="486"/>
      <c r="L42" s="486"/>
      <c r="M42" s="486"/>
      <c r="N42" s="486"/>
      <c r="O42" s="486"/>
      <c r="P42" s="486"/>
      <c r="Q42" s="486"/>
      <c r="R42" s="486"/>
      <c r="S42" s="486"/>
      <c r="T42" s="486"/>
      <c r="U42" s="460"/>
      <c r="V42" s="6"/>
      <c r="W42" s="6"/>
      <c r="X42" s="6"/>
      <c r="Y42" s="6"/>
      <c r="Z42" s="6"/>
      <c r="AA42" s="6"/>
      <c r="AB42" s="6"/>
      <c r="AC42" s="6"/>
      <c r="AD42" s="6"/>
      <c r="AE42" s="6"/>
      <c r="AF42" s="6"/>
      <c r="AG42" s="6"/>
      <c r="AH42" s="6"/>
      <c r="AI42" s="6"/>
      <c r="AJ42" s="6"/>
      <c r="AK42" s="6"/>
      <c r="AL42" s="6"/>
      <c r="AM42" s="6"/>
    </row>
    <row r="43" spans="1:39" s="504" customFormat="1" ht="13.5">
      <c r="A43" s="260">
        <v>7443</v>
      </c>
      <c r="B43" s="72" t="s">
        <v>948</v>
      </c>
      <c r="C43" s="505" t="s">
        <v>229</v>
      </c>
      <c r="D43" s="276" t="s">
        <v>949</v>
      </c>
      <c r="E43" s="469" t="s">
        <v>534</v>
      </c>
      <c r="F43" s="469" t="s">
        <v>534</v>
      </c>
      <c r="G43" s="469">
        <v>37163</v>
      </c>
      <c r="H43" s="469"/>
      <c r="I43" s="508">
        <v>29150</v>
      </c>
      <c r="J43" s="508">
        <v>29150</v>
      </c>
      <c r="K43" s="508">
        <v>32000</v>
      </c>
      <c r="L43" s="508">
        <v>38500</v>
      </c>
      <c r="M43" s="469">
        <v>39000</v>
      </c>
      <c r="N43" s="469">
        <v>28500</v>
      </c>
      <c r="O43" s="469">
        <v>41500</v>
      </c>
      <c r="P43" s="469">
        <v>41500</v>
      </c>
      <c r="Q43" s="469">
        <v>38500</v>
      </c>
      <c r="R43" s="469">
        <v>35500</v>
      </c>
      <c r="S43" s="469">
        <v>27800</v>
      </c>
      <c r="T43" s="469">
        <v>45000</v>
      </c>
      <c r="U43" s="503">
        <v>7443</v>
      </c>
      <c r="V43" s="260"/>
      <c r="W43" s="260"/>
      <c r="X43" s="260"/>
      <c r="Y43" s="260"/>
      <c r="Z43" s="260"/>
      <c r="AA43" s="260"/>
      <c r="AB43" s="260"/>
      <c r="AC43" s="260"/>
      <c r="AD43" s="260"/>
      <c r="AE43" s="260"/>
      <c r="AF43" s="260"/>
      <c r="AG43" s="260"/>
      <c r="AH43" s="260"/>
      <c r="AI43" s="260"/>
      <c r="AJ43" s="260"/>
      <c r="AK43" s="260"/>
      <c r="AL43" s="260"/>
      <c r="AM43" s="260"/>
    </row>
    <row r="44" spans="1:39" s="504" customFormat="1" ht="13.5">
      <c r="A44" s="260"/>
      <c r="B44" s="72"/>
      <c r="C44" s="505"/>
      <c r="D44" s="276" t="s">
        <v>105</v>
      </c>
      <c r="E44" s="469"/>
      <c r="F44" s="469"/>
      <c r="G44" s="469"/>
      <c r="H44" s="469"/>
      <c r="I44" s="469"/>
      <c r="J44" s="469"/>
      <c r="K44" s="469"/>
      <c r="L44" s="469"/>
      <c r="M44" s="469"/>
      <c r="N44" s="469"/>
      <c r="O44" s="469"/>
      <c r="P44" s="469"/>
      <c r="Q44" s="469"/>
      <c r="R44" s="469"/>
      <c r="S44" s="469"/>
      <c r="T44" s="469"/>
      <c r="U44" s="503"/>
      <c r="V44" s="260"/>
      <c r="W44" s="260"/>
      <c r="X44" s="260"/>
      <c r="Y44" s="260"/>
      <c r="Z44" s="260"/>
      <c r="AA44" s="260"/>
      <c r="AB44" s="260"/>
      <c r="AC44" s="260"/>
      <c r="AD44" s="260"/>
      <c r="AE44" s="260"/>
      <c r="AF44" s="260"/>
      <c r="AG44" s="260"/>
      <c r="AH44" s="260"/>
      <c r="AI44" s="260"/>
      <c r="AJ44" s="260"/>
      <c r="AK44" s="260"/>
      <c r="AL44" s="260"/>
      <c r="AM44" s="260"/>
    </row>
    <row r="45" spans="1:39" s="504" customFormat="1" ht="13.5">
      <c r="A45" s="260"/>
      <c r="B45" s="72"/>
      <c r="C45" s="505"/>
      <c r="D45" s="276" t="s">
        <v>106</v>
      </c>
      <c r="E45" s="469"/>
      <c r="F45" s="469"/>
      <c r="G45" s="469"/>
      <c r="H45" s="469"/>
      <c r="I45" s="469"/>
      <c r="J45" s="469"/>
      <c r="K45" s="469"/>
      <c r="L45" s="469"/>
      <c r="M45" s="469"/>
      <c r="N45" s="469"/>
      <c r="O45" s="469"/>
      <c r="P45" s="469"/>
      <c r="Q45" s="469"/>
      <c r="R45" s="469"/>
      <c r="S45" s="469"/>
      <c r="T45" s="469"/>
      <c r="U45" s="503"/>
      <c r="V45" s="260"/>
      <c r="W45" s="260"/>
      <c r="X45" s="260"/>
      <c r="Y45" s="260"/>
      <c r="Z45" s="260"/>
      <c r="AA45" s="260"/>
      <c r="AB45" s="260"/>
      <c r="AC45" s="260"/>
      <c r="AD45" s="260"/>
      <c r="AE45" s="260"/>
      <c r="AF45" s="260"/>
      <c r="AG45" s="260"/>
      <c r="AH45" s="260"/>
      <c r="AI45" s="260"/>
      <c r="AJ45" s="260"/>
      <c r="AK45" s="260"/>
      <c r="AL45" s="260"/>
      <c r="AM45" s="260"/>
    </row>
    <row r="46" spans="2:21" s="504" customFormat="1" ht="13.5">
      <c r="B46" s="108"/>
      <c r="C46" s="552"/>
      <c r="D46" s="264" t="s">
        <v>107</v>
      </c>
      <c r="E46" s="466"/>
      <c r="F46" s="467"/>
      <c r="G46" s="467"/>
      <c r="H46" s="467"/>
      <c r="I46" s="467"/>
      <c r="J46" s="467"/>
      <c r="K46" s="467"/>
      <c r="L46" s="467"/>
      <c r="M46" s="467"/>
      <c r="N46" s="467"/>
      <c r="O46" s="467"/>
      <c r="P46" s="467"/>
      <c r="Q46" s="467"/>
      <c r="R46" s="467"/>
      <c r="S46" s="467"/>
      <c r="T46" s="467"/>
      <c r="U46" s="565"/>
    </row>
    <row r="47" spans="1:21" s="260" customFormat="1" ht="6" customHeight="1">
      <c r="A47" s="553"/>
      <c r="B47" s="504"/>
      <c r="C47" s="551"/>
      <c r="D47" s="551"/>
      <c r="E47" s="447"/>
      <c r="F47" s="467" t="s">
        <v>541</v>
      </c>
      <c r="G47" s="467"/>
      <c r="H47" s="467"/>
      <c r="I47" s="467"/>
      <c r="J47" s="467"/>
      <c r="K47" s="467"/>
      <c r="L47" s="467"/>
      <c r="M47" s="467"/>
      <c r="N47" s="467"/>
      <c r="O47" s="467"/>
      <c r="P47" s="467"/>
      <c r="Q47" s="467"/>
      <c r="R47" s="467"/>
      <c r="S47" s="467"/>
      <c r="T47" s="466"/>
      <c r="U47" s="490" t="s">
        <v>541</v>
      </c>
    </row>
    <row r="48" spans="1:21" s="535" customFormat="1" ht="13.5">
      <c r="A48" s="568" t="s">
        <v>969</v>
      </c>
      <c r="B48" s="569"/>
      <c r="C48" s="571"/>
      <c r="D48" s="571"/>
      <c r="E48" s="572"/>
      <c r="F48" s="536" t="s">
        <v>541</v>
      </c>
      <c r="G48" s="536"/>
      <c r="H48" s="536"/>
      <c r="I48" s="536"/>
      <c r="J48" s="536"/>
      <c r="K48" s="536"/>
      <c r="L48" s="536"/>
      <c r="M48" s="536"/>
      <c r="N48" s="536"/>
      <c r="O48" s="536"/>
      <c r="P48" s="536"/>
      <c r="Q48" s="536"/>
      <c r="R48" s="536"/>
      <c r="S48" s="536"/>
      <c r="T48" s="573"/>
      <c r="U48" s="533" t="s">
        <v>541</v>
      </c>
    </row>
    <row r="49" spans="1:21" s="6" customFormat="1" ht="6" customHeight="1">
      <c r="A49" s="32"/>
      <c r="B49" s="32"/>
      <c r="C49" s="558"/>
      <c r="D49" s="558"/>
      <c r="E49" s="559"/>
      <c r="F49" s="489" t="s">
        <v>541</v>
      </c>
      <c r="G49" s="489"/>
      <c r="H49" s="489"/>
      <c r="I49" s="489"/>
      <c r="J49" s="489"/>
      <c r="K49" s="489"/>
      <c r="L49" s="489"/>
      <c r="M49" s="489"/>
      <c r="N49" s="489"/>
      <c r="O49" s="489"/>
      <c r="P49" s="489"/>
      <c r="Q49" s="489"/>
      <c r="R49" s="489"/>
      <c r="S49" s="489"/>
      <c r="T49" s="506"/>
      <c r="U49" s="461" t="s">
        <v>541</v>
      </c>
    </row>
    <row r="50" spans="1:21" s="6" customFormat="1" ht="13.5">
      <c r="A50" s="32"/>
      <c r="B50" s="432" t="s">
        <v>796</v>
      </c>
      <c r="C50" s="558"/>
      <c r="D50" s="558"/>
      <c r="E50" s="559"/>
      <c r="F50" s="489" t="s">
        <v>541</v>
      </c>
      <c r="G50" s="489"/>
      <c r="H50" s="489"/>
      <c r="I50" s="489"/>
      <c r="J50" s="489"/>
      <c r="K50" s="489"/>
      <c r="L50" s="489"/>
      <c r="M50" s="489"/>
      <c r="N50" s="489"/>
      <c r="O50" s="489"/>
      <c r="P50" s="489"/>
      <c r="Q50" s="489"/>
      <c r="R50" s="489"/>
      <c r="S50" s="489"/>
      <c r="T50" s="506"/>
      <c r="U50" s="461" t="s">
        <v>541</v>
      </c>
    </row>
    <row r="51" spans="1:21" s="260" customFormat="1" ht="13.5">
      <c r="A51" s="504">
        <v>8001</v>
      </c>
      <c r="B51" s="108" t="s">
        <v>797</v>
      </c>
      <c r="C51" s="505" t="s">
        <v>943</v>
      </c>
      <c r="D51" s="88" t="s">
        <v>818</v>
      </c>
      <c r="E51" s="544">
        <v>4160</v>
      </c>
      <c r="F51" s="467">
        <v>4080</v>
      </c>
      <c r="G51" s="469">
        <v>4080</v>
      </c>
      <c r="H51" s="469"/>
      <c r="I51" s="469">
        <v>4080</v>
      </c>
      <c r="J51" s="469">
        <v>4080</v>
      </c>
      <c r="K51" s="469">
        <v>4080</v>
      </c>
      <c r="L51" s="469">
        <v>4080</v>
      </c>
      <c r="M51" s="469">
        <v>4080</v>
      </c>
      <c r="N51" s="469">
        <v>4080</v>
      </c>
      <c r="O51" s="469">
        <v>4080</v>
      </c>
      <c r="P51" s="469">
        <v>4080</v>
      </c>
      <c r="Q51" s="469">
        <v>4080</v>
      </c>
      <c r="R51" s="469">
        <v>4080</v>
      </c>
      <c r="S51" s="469">
        <v>4080</v>
      </c>
      <c r="T51" s="469">
        <v>4080</v>
      </c>
      <c r="U51" s="490">
        <v>8001</v>
      </c>
    </row>
    <row r="52" spans="1:21" s="260" customFormat="1" ht="13.5">
      <c r="A52" s="260">
        <v>8002</v>
      </c>
      <c r="B52" s="275" t="s">
        <v>798</v>
      </c>
      <c r="C52" s="502" t="s">
        <v>942</v>
      </c>
      <c r="D52" s="276" t="s">
        <v>944</v>
      </c>
      <c r="E52" s="469">
        <v>4080</v>
      </c>
      <c r="F52" s="469">
        <v>4080</v>
      </c>
      <c r="G52" s="469">
        <v>4080</v>
      </c>
      <c r="H52" s="469"/>
      <c r="I52" s="469">
        <v>4080</v>
      </c>
      <c r="J52" s="469">
        <v>4080</v>
      </c>
      <c r="K52" s="469">
        <v>4080</v>
      </c>
      <c r="L52" s="469">
        <v>4080</v>
      </c>
      <c r="M52" s="469">
        <v>4080</v>
      </c>
      <c r="N52" s="469">
        <v>4080</v>
      </c>
      <c r="O52" s="469">
        <v>4080</v>
      </c>
      <c r="P52" s="469">
        <v>4080</v>
      </c>
      <c r="Q52" s="469">
        <v>4080</v>
      </c>
      <c r="R52" s="469">
        <v>4080</v>
      </c>
      <c r="S52" s="469">
        <v>4080</v>
      </c>
      <c r="T52" s="469">
        <v>4080</v>
      </c>
      <c r="U52" s="503">
        <v>8002</v>
      </c>
    </row>
    <row r="53" spans="1:21" s="260" customFormat="1" ht="13.5">
      <c r="A53" s="504">
        <v>8201</v>
      </c>
      <c r="B53" s="73" t="s">
        <v>187</v>
      </c>
      <c r="C53" s="492" t="s">
        <v>703</v>
      </c>
      <c r="D53" s="64" t="s">
        <v>108</v>
      </c>
      <c r="E53" s="523">
        <v>11940</v>
      </c>
      <c r="F53" s="467">
        <v>11680</v>
      </c>
      <c r="G53" s="578">
        <v>11860</v>
      </c>
      <c r="H53" s="578"/>
      <c r="I53" s="578">
        <v>11730</v>
      </c>
      <c r="J53" s="578">
        <v>11730</v>
      </c>
      <c r="K53" s="578">
        <v>11730</v>
      </c>
      <c r="L53" s="578">
        <v>11910</v>
      </c>
      <c r="M53" s="578">
        <v>11910</v>
      </c>
      <c r="N53" s="578">
        <v>11910</v>
      </c>
      <c r="O53" s="578">
        <v>11910</v>
      </c>
      <c r="P53" s="578">
        <v>11910</v>
      </c>
      <c r="Q53" s="578">
        <v>11910</v>
      </c>
      <c r="R53" s="578">
        <v>11910</v>
      </c>
      <c r="S53" s="469">
        <v>17330</v>
      </c>
      <c r="T53" s="469">
        <v>17330</v>
      </c>
      <c r="U53" s="490">
        <v>8201</v>
      </c>
    </row>
    <row r="54" spans="1:21" s="260" customFormat="1" ht="13.5">
      <c r="A54" s="504"/>
      <c r="B54" s="512"/>
      <c r="C54" s="492"/>
      <c r="D54" s="64" t="s">
        <v>109</v>
      </c>
      <c r="E54" s="566"/>
      <c r="F54" s="467" t="s">
        <v>541</v>
      </c>
      <c r="G54" s="467"/>
      <c r="H54" s="467"/>
      <c r="I54" s="467"/>
      <c r="J54" s="467"/>
      <c r="K54" s="467"/>
      <c r="L54" s="467"/>
      <c r="M54" s="467"/>
      <c r="N54" s="467"/>
      <c r="O54" s="467"/>
      <c r="P54" s="467"/>
      <c r="Q54" s="467"/>
      <c r="R54" s="467"/>
      <c r="S54" s="467"/>
      <c r="T54" s="466"/>
      <c r="U54" s="490" t="s">
        <v>541</v>
      </c>
    </row>
    <row r="55" spans="2:21" s="260" customFormat="1" ht="13.5">
      <c r="B55" s="518"/>
      <c r="C55" s="502"/>
      <c r="D55" s="276" t="s">
        <v>110</v>
      </c>
      <c r="E55" s="447"/>
      <c r="F55" s="469"/>
      <c r="G55" s="469"/>
      <c r="H55" s="469"/>
      <c r="I55" s="469"/>
      <c r="J55" s="469"/>
      <c r="K55" s="469"/>
      <c r="L55" s="469"/>
      <c r="M55" s="469"/>
      <c r="N55" s="469"/>
      <c r="O55" s="469"/>
      <c r="P55" s="469"/>
      <c r="Q55" s="469"/>
      <c r="R55" s="469"/>
      <c r="S55" s="469"/>
      <c r="T55" s="469"/>
      <c r="U55" s="503"/>
    </row>
    <row r="56" spans="1:21" s="260" customFormat="1" ht="13.5">
      <c r="A56" s="260">
        <v>8203</v>
      </c>
      <c r="B56" s="275" t="s">
        <v>950</v>
      </c>
      <c r="C56" s="502" t="s">
        <v>951</v>
      </c>
      <c r="D56" s="64" t="s">
        <v>952</v>
      </c>
      <c r="E56" s="469" t="s">
        <v>111</v>
      </c>
      <c r="F56" s="469" t="s">
        <v>111</v>
      </c>
      <c r="G56" s="469">
        <v>19690</v>
      </c>
      <c r="H56" s="469"/>
      <c r="I56" s="469">
        <v>20480</v>
      </c>
      <c r="J56" s="469">
        <v>20480</v>
      </c>
      <c r="K56" s="469">
        <v>20480</v>
      </c>
      <c r="L56" s="469">
        <v>19430</v>
      </c>
      <c r="M56" s="469">
        <v>19430</v>
      </c>
      <c r="N56" s="469">
        <v>19430</v>
      </c>
      <c r="O56" s="469">
        <v>19430</v>
      </c>
      <c r="P56" s="469">
        <v>19430</v>
      </c>
      <c r="Q56" s="469">
        <v>19430</v>
      </c>
      <c r="R56" s="469">
        <v>19430</v>
      </c>
      <c r="S56" s="469">
        <v>19430</v>
      </c>
      <c r="T56" s="469">
        <v>19430</v>
      </c>
      <c r="U56" s="503">
        <v>8203</v>
      </c>
    </row>
    <row r="57" spans="1:21" s="260" customFormat="1" ht="13.5">
      <c r="A57" s="504"/>
      <c r="B57" s="512"/>
      <c r="C57" s="492"/>
      <c r="D57" s="64" t="s">
        <v>112</v>
      </c>
      <c r="E57" s="544"/>
      <c r="F57" s="467"/>
      <c r="G57" s="467"/>
      <c r="H57" s="467"/>
      <c r="I57" s="467"/>
      <c r="J57" s="467"/>
      <c r="K57" s="467"/>
      <c r="L57" s="467"/>
      <c r="M57" s="467"/>
      <c r="N57" s="467"/>
      <c r="O57" s="467"/>
      <c r="P57" s="467"/>
      <c r="Q57" s="467"/>
      <c r="R57" s="467"/>
      <c r="S57" s="467"/>
      <c r="T57" s="466"/>
      <c r="U57" s="490"/>
    </row>
    <row r="58" spans="3:21" s="260" customFormat="1" ht="4.5" customHeight="1">
      <c r="C58" s="500"/>
      <c r="D58" s="64"/>
      <c r="E58" s="447"/>
      <c r="F58" s="467" t="s">
        <v>541</v>
      </c>
      <c r="G58" s="467"/>
      <c r="H58" s="467"/>
      <c r="I58" s="467"/>
      <c r="J58" s="467"/>
      <c r="K58" s="467"/>
      <c r="L58" s="467"/>
      <c r="M58" s="467"/>
      <c r="N58" s="467"/>
      <c r="O58" s="467"/>
      <c r="P58" s="467"/>
      <c r="Q58" s="467"/>
      <c r="R58" s="467"/>
      <c r="S58" s="467"/>
      <c r="T58" s="466"/>
      <c r="U58" s="490" t="s">
        <v>541</v>
      </c>
    </row>
    <row r="59" spans="1:21" s="535" customFormat="1" ht="13.5">
      <c r="A59" s="535" t="s">
        <v>970</v>
      </c>
      <c r="B59" s="529"/>
      <c r="C59" s="530"/>
      <c r="D59" s="531"/>
      <c r="E59" s="572"/>
      <c r="F59" s="536" t="s">
        <v>541</v>
      </c>
      <c r="G59" s="536"/>
      <c r="H59" s="536"/>
      <c r="I59" s="536"/>
      <c r="J59" s="536"/>
      <c r="K59" s="536"/>
      <c r="L59" s="536"/>
      <c r="M59" s="536"/>
      <c r="N59" s="536"/>
      <c r="O59" s="536"/>
      <c r="P59" s="536"/>
      <c r="Q59" s="536"/>
      <c r="R59" s="536"/>
      <c r="S59" s="536"/>
      <c r="T59" s="573"/>
      <c r="U59" s="533" t="s">
        <v>541</v>
      </c>
    </row>
    <row r="60" spans="3:21" s="6" customFormat="1" ht="4.5" customHeight="1">
      <c r="C60" s="528"/>
      <c r="D60" s="485"/>
      <c r="E60" s="34"/>
      <c r="F60" s="489" t="s">
        <v>541</v>
      </c>
      <c r="G60" s="489"/>
      <c r="H60" s="489"/>
      <c r="I60" s="489"/>
      <c r="J60" s="489"/>
      <c r="K60" s="489"/>
      <c r="L60" s="489"/>
      <c r="M60" s="489"/>
      <c r="N60" s="489"/>
      <c r="O60" s="489"/>
      <c r="P60" s="489"/>
      <c r="Q60" s="489"/>
      <c r="R60" s="489"/>
      <c r="S60" s="489"/>
      <c r="T60" s="506"/>
      <c r="U60" s="461" t="s">
        <v>541</v>
      </c>
    </row>
    <row r="61" spans="2:21" s="6" customFormat="1" ht="13.5">
      <c r="B61" s="483" t="s">
        <v>819</v>
      </c>
      <c r="C61" s="484"/>
      <c r="D61" s="485"/>
      <c r="E61" s="34"/>
      <c r="F61" s="489" t="s">
        <v>541</v>
      </c>
      <c r="G61" s="489"/>
      <c r="H61" s="489"/>
      <c r="I61" s="489"/>
      <c r="J61" s="489"/>
      <c r="K61" s="489"/>
      <c r="L61" s="489"/>
      <c r="M61" s="489"/>
      <c r="N61" s="489"/>
      <c r="O61" s="489"/>
      <c r="P61" s="489"/>
      <c r="Q61" s="489"/>
      <c r="R61" s="489"/>
      <c r="S61" s="489"/>
      <c r="T61" s="506"/>
      <c r="U61" s="461" t="s">
        <v>541</v>
      </c>
    </row>
    <row r="62" spans="1:21" s="260" customFormat="1" ht="13.5">
      <c r="A62" s="260">
        <v>9012</v>
      </c>
      <c r="B62" s="69" t="s">
        <v>188</v>
      </c>
      <c r="C62" s="492" t="s">
        <v>113</v>
      </c>
      <c r="D62" s="64" t="s">
        <v>189</v>
      </c>
      <c r="E62" s="469">
        <v>53590</v>
      </c>
      <c r="F62" s="467">
        <v>216170</v>
      </c>
      <c r="G62" s="469">
        <v>177390</v>
      </c>
      <c r="H62" s="469"/>
      <c r="I62" s="469">
        <v>193330</v>
      </c>
      <c r="J62" s="469">
        <v>193330</v>
      </c>
      <c r="K62" s="469">
        <v>193330</v>
      </c>
      <c r="L62" s="469">
        <v>174670</v>
      </c>
      <c r="M62" s="469">
        <v>174670</v>
      </c>
      <c r="N62" s="469">
        <v>174670</v>
      </c>
      <c r="O62" s="469">
        <v>174670</v>
      </c>
      <c r="P62" s="469">
        <v>174670</v>
      </c>
      <c r="Q62" s="469">
        <v>174670</v>
      </c>
      <c r="R62" s="469">
        <v>171330</v>
      </c>
      <c r="S62" s="469">
        <v>171330</v>
      </c>
      <c r="T62" s="469">
        <v>158000</v>
      </c>
      <c r="U62" s="490">
        <v>9012</v>
      </c>
    </row>
    <row r="63" spans="2:21" s="260" customFormat="1" ht="13.5">
      <c r="B63" s="69"/>
      <c r="C63" s="492"/>
      <c r="D63" s="64" t="s">
        <v>114</v>
      </c>
      <c r="E63" s="447"/>
      <c r="F63" s="467" t="s">
        <v>541</v>
      </c>
      <c r="G63" s="467"/>
      <c r="H63" s="467"/>
      <c r="I63" s="467"/>
      <c r="J63" s="467"/>
      <c r="K63" s="467"/>
      <c r="L63" s="467"/>
      <c r="M63" s="467"/>
      <c r="N63" s="467"/>
      <c r="O63" s="467"/>
      <c r="P63" s="467"/>
      <c r="Q63" s="467"/>
      <c r="R63" s="467"/>
      <c r="S63" s="467"/>
      <c r="T63" s="466"/>
      <c r="U63" s="490" t="s">
        <v>541</v>
      </c>
    </row>
    <row r="64" spans="1:21" s="498" customFormat="1" ht="13.5">
      <c r="A64" s="260">
        <v>9013</v>
      </c>
      <c r="B64" s="69" t="s">
        <v>945</v>
      </c>
      <c r="C64" s="492" t="s">
        <v>229</v>
      </c>
      <c r="D64" s="64" t="s">
        <v>946</v>
      </c>
      <c r="E64" s="546" t="s">
        <v>115</v>
      </c>
      <c r="F64" s="546" t="s">
        <v>534</v>
      </c>
      <c r="G64" s="262">
        <v>364670</v>
      </c>
      <c r="H64" s="262"/>
      <c r="I64" s="262">
        <v>381330</v>
      </c>
      <c r="J64" s="262">
        <v>381330</v>
      </c>
      <c r="K64" s="262">
        <v>381330</v>
      </c>
      <c r="L64" s="262">
        <v>374670</v>
      </c>
      <c r="M64" s="262">
        <v>368000</v>
      </c>
      <c r="N64" s="262">
        <v>368000</v>
      </c>
      <c r="O64" s="262">
        <v>368000</v>
      </c>
      <c r="P64" s="262">
        <v>368000</v>
      </c>
      <c r="Q64" s="262">
        <v>368000</v>
      </c>
      <c r="R64" s="262">
        <v>348000</v>
      </c>
      <c r="S64" s="262">
        <v>348000</v>
      </c>
      <c r="T64" s="262">
        <v>321330</v>
      </c>
      <c r="U64" s="496">
        <v>9013</v>
      </c>
    </row>
    <row r="65" spans="1:21" s="260" customFormat="1" ht="13.5">
      <c r="A65" s="498"/>
      <c r="B65" s="69"/>
      <c r="C65" s="492"/>
      <c r="D65" s="64" t="s">
        <v>116</v>
      </c>
      <c r="E65" s="447"/>
      <c r="F65" s="467"/>
      <c r="G65" s="467"/>
      <c r="H65" s="467"/>
      <c r="I65" s="467"/>
      <c r="J65" s="467"/>
      <c r="K65" s="467"/>
      <c r="L65" s="467"/>
      <c r="M65" s="467"/>
      <c r="N65" s="467"/>
      <c r="O65" s="467"/>
      <c r="P65" s="467"/>
      <c r="Q65" s="467"/>
      <c r="R65" s="467"/>
      <c r="S65" s="467"/>
      <c r="T65" s="466"/>
      <c r="U65" s="490"/>
    </row>
    <row r="66" spans="1:21" s="504" customFormat="1" ht="13.5">
      <c r="A66" s="504">
        <v>9032</v>
      </c>
      <c r="B66" s="73" t="s">
        <v>820</v>
      </c>
      <c r="C66" s="550" t="s">
        <v>710</v>
      </c>
      <c r="D66" s="71" t="s">
        <v>226</v>
      </c>
      <c r="E66" s="466">
        <v>18690</v>
      </c>
      <c r="F66" s="467">
        <v>17470</v>
      </c>
      <c r="G66" s="469">
        <v>13440</v>
      </c>
      <c r="H66" s="469"/>
      <c r="I66" s="469">
        <v>15270</v>
      </c>
      <c r="J66" s="469">
        <v>15270</v>
      </c>
      <c r="K66" s="469">
        <v>14930</v>
      </c>
      <c r="L66" s="469">
        <v>13130</v>
      </c>
      <c r="M66" s="469">
        <v>13130</v>
      </c>
      <c r="N66" s="469">
        <v>12800</v>
      </c>
      <c r="O66" s="469">
        <v>12800</v>
      </c>
      <c r="P66" s="469">
        <v>12800</v>
      </c>
      <c r="Q66" s="469">
        <v>12800</v>
      </c>
      <c r="R66" s="469">
        <v>12800</v>
      </c>
      <c r="S66" s="469">
        <v>12800</v>
      </c>
      <c r="T66" s="469">
        <v>12800</v>
      </c>
      <c r="U66" s="565">
        <v>9032</v>
      </c>
    </row>
    <row r="67" spans="2:21" s="260" customFormat="1" ht="13.5">
      <c r="B67" s="69"/>
      <c r="C67" s="492"/>
      <c r="D67" s="64" t="s">
        <v>117</v>
      </c>
      <c r="E67" s="447"/>
      <c r="F67" s="467" t="s">
        <v>541</v>
      </c>
      <c r="G67" s="467"/>
      <c r="H67" s="467"/>
      <c r="I67" s="467"/>
      <c r="J67" s="467"/>
      <c r="K67" s="467"/>
      <c r="L67" s="467"/>
      <c r="M67" s="467"/>
      <c r="N67" s="467"/>
      <c r="O67" s="467"/>
      <c r="P67" s="467"/>
      <c r="Q67" s="467"/>
      <c r="R67" s="467"/>
      <c r="S67" s="467"/>
      <c r="T67" s="466"/>
      <c r="U67" s="490" t="s">
        <v>541</v>
      </c>
    </row>
    <row r="68" spans="1:21" s="498" customFormat="1" ht="13.5">
      <c r="A68" s="260">
        <v>9034</v>
      </c>
      <c r="B68" s="69" t="s">
        <v>118</v>
      </c>
      <c r="C68" s="492" t="s">
        <v>119</v>
      </c>
      <c r="D68" s="64" t="s">
        <v>947</v>
      </c>
      <c r="E68" s="546" t="s">
        <v>534</v>
      </c>
      <c r="F68" s="546" t="s">
        <v>534</v>
      </c>
      <c r="G68" s="262">
        <v>58111</v>
      </c>
      <c r="H68" s="262"/>
      <c r="I68" s="262">
        <v>69133</v>
      </c>
      <c r="J68" s="262">
        <v>69133</v>
      </c>
      <c r="K68" s="262">
        <v>69133</v>
      </c>
      <c r="L68" s="262">
        <v>58533</v>
      </c>
      <c r="M68" s="262">
        <v>55133</v>
      </c>
      <c r="N68" s="262">
        <v>55133</v>
      </c>
      <c r="O68" s="262">
        <v>55133</v>
      </c>
      <c r="P68" s="262">
        <v>55133</v>
      </c>
      <c r="Q68" s="262">
        <v>55133</v>
      </c>
      <c r="R68" s="262">
        <v>53133</v>
      </c>
      <c r="S68" s="262">
        <v>53133</v>
      </c>
      <c r="T68" s="262">
        <v>49467</v>
      </c>
      <c r="U68" s="496">
        <v>9034</v>
      </c>
    </row>
    <row r="69" spans="1:21" s="260" customFormat="1" ht="13.5">
      <c r="A69" s="498">
        <v>9041</v>
      </c>
      <c r="B69" s="73" t="s">
        <v>120</v>
      </c>
      <c r="C69" s="492" t="s">
        <v>710</v>
      </c>
      <c r="D69" s="64" t="s">
        <v>121</v>
      </c>
      <c r="E69" s="469">
        <v>35550</v>
      </c>
      <c r="F69" s="467">
        <v>31890</v>
      </c>
      <c r="G69" s="469">
        <v>23130</v>
      </c>
      <c r="H69" s="469"/>
      <c r="I69" s="469" t="s">
        <v>671</v>
      </c>
      <c r="J69" s="579">
        <v>24800</v>
      </c>
      <c r="K69" s="579">
        <v>24800</v>
      </c>
      <c r="L69" s="579">
        <v>24800</v>
      </c>
      <c r="M69" s="579">
        <v>24800</v>
      </c>
      <c r="N69" s="469" t="s">
        <v>671</v>
      </c>
      <c r="O69" s="469">
        <v>19800</v>
      </c>
      <c r="P69" s="469">
        <v>23800</v>
      </c>
      <c r="Q69" s="469">
        <v>23800</v>
      </c>
      <c r="R69" s="469">
        <v>23800</v>
      </c>
      <c r="S69" s="469">
        <v>23800</v>
      </c>
      <c r="T69" s="469">
        <v>23800</v>
      </c>
      <c r="U69" s="490">
        <v>9041</v>
      </c>
    </row>
    <row r="70" spans="2:21" s="260" customFormat="1" ht="13.5">
      <c r="B70" s="493"/>
      <c r="C70" s="492"/>
      <c r="D70" s="64" t="s">
        <v>122</v>
      </c>
      <c r="E70" s="447"/>
      <c r="F70" s="467" t="s">
        <v>541</v>
      </c>
      <c r="G70" s="467"/>
      <c r="H70" s="467"/>
      <c r="I70" s="467"/>
      <c r="J70" s="467"/>
      <c r="K70" s="467"/>
      <c r="L70" s="467"/>
      <c r="M70" s="467"/>
      <c r="N70" s="467"/>
      <c r="O70" s="467"/>
      <c r="P70" s="467"/>
      <c r="Q70" s="467"/>
      <c r="R70" s="467"/>
      <c r="S70" s="467"/>
      <c r="T70" s="466"/>
      <c r="U70" s="490" t="s">
        <v>541</v>
      </c>
    </row>
    <row r="71" spans="2:21" s="260" customFormat="1" ht="13.5">
      <c r="B71" s="493"/>
      <c r="C71" s="492"/>
      <c r="D71" s="64" t="s">
        <v>123</v>
      </c>
      <c r="E71" s="447"/>
      <c r="F71" s="467" t="s">
        <v>541</v>
      </c>
      <c r="G71" s="467"/>
      <c r="H71" s="467"/>
      <c r="I71" s="467"/>
      <c r="J71" s="467"/>
      <c r="K71" s="467"/>
      <c r="L71" s="467"/>
      <c r="M71" s="467"/>
      <c r="N71" s="467"/>
      <c r="O71" s="467"/>
      <c r="P71" s="467"/>
      <c r="Q71" s="467"/>
      <c r="R71" s="467"/>
      <c r="S71" s="467"/>
      <c r="T71" s="466"/>
      <c r="U71" s="490" t="s">
        <v>541</v>
      </c>
    </row>
    <row r="72" spans="2:21" s="260" customFormat="1" ht="13.5">
      <c r="B72" s="493"/>
      <c r="C72" s="492"/>
      <c r="D72" s="64" t="s">
        <v>124</v>
      </c>
      <c r="E72" s="447"/>
      <c r="F72" s="467"/>
      <c r="G72" s="467"/>
      <c r="H72" s="467"/>
      <c r="I72" s="467"/>
      <c r="J72" s="467"/>
      <c r="K72" s="467"/>
      <c r="L72" s="467"/>
      <c r="M72" s="467"/>
      <c r="N72" s="467"/>
      <c r="O72" s="467"/>
      <c r="P72" s="467"/>
      <c r="Q72" s="467"/>
      <c r="R72" s="467"/>
      <c r="S72" s="467"/>
      <c r="T72" s="466"/>
      <c r="U72" s="490"/>
    </row>
    <row r="73" spans="1:21" s="260" customFormat="1" ht="13.5">
      <c r="A73" s="260">
        <v>9077</v>
      </c>
      <c r="B73" s="493" t="s">
        <v>125</v>
      </c>
      <c r="C73" s="492" t="s">
        <v>710</v>
      </c>
      <c r="D73" s="64" t="s">
        <v>227</v>
      </c>
      <c r="E73" s="469">
        <v>219630</v>
      </c>
      <c r="F73" s="467">
        <v>208230</v>
      </c>
      <c r="G73" s="469">
        <v>175630</v>
      </c>
      <c r="H73" s="469"/>
      <c r="I73" s="469">
        <v>177370</v>
      </c>
      <c r="J73" s="469">
        <v>177370</v>
      </c>
      <c r="K73" s="469">
        <v>177370</v>
      </c>
      <c r="L73" s="469">
        <v>177370</v>
      </c>
      <c r="M73" s="469">
        <v>177370</v>
      </c>
      <c r="N73" s="469">
        <v>177370</v>
      </c>
      <c r="O73" s="469">
        <v>177370</v>
      </c>
      <c r="P73" s="469">
        <v>177370</v>
      </c>
      <c r="Q73" s="469">
        <v>177370</v>
      </c>
      <c r="R73" s="469">
        <v>173200</v>
      </c>
      <c r="S73" s="469">
        <v>173200</v>
      </c>
      <c r="T73" s="469">
        <v>164870</v>
      </c>
      <c r="U73" s="490">
        <v>9077</v>
      </c>
    </row>
    <row r="74" spans="2:21" s="260" customFormat="1" ht="6" customHeight="1">
      <c r="B74" s="493"/>
      <c r="C74" s="492"/>
      <c r="D74" s="109"/>
      <c r="E74" s="447"/>
      <c r="F74" s="467" t="s">
        <v>541</v>
      </c>
      <c r="G74" s="467"/>
      <c r="H74" s="467"/>
      <c r="I74" s="467"/>
      <c r="J74" s="467"/>
      <c r="K74" s="467"/>
      <c r="L74" s="467"/>
      <c r="M74" s="467"/>
      <c r="N74" s="467"/>
      <c r="O74" s="467"/>
      <c r="P74" s="467"/>
      <c r="Q74" s="467"/>
      <c r="R74" s="467"/>
      <c r="S74" s="467"/>
      <c r="T74" s="466"/>
      <c r="U74" s="490" t="s">
        <v>541</v>
      </c>
    </row>
    <row r="75" spans="2:21" s="6" customFormat="1" ht="13.5">
      <c r="B75" s="483" t="s">
        <v>204</v>
      </c>
      <c r="C75" s="528"/>
      <c r="D75" s="485"/>
      <c r="E75" s="34"/>
      <c r="F75" s="489" t="s">
        <v>541</v>
      </c>
      <c r="G75" s="489"/>
      <c r="H75" s="489"/>
      <c r="I75" s="489"/>
      <c r="J75" s="489"/>
      <c r="K75" s="489"/>
      <c r="L75" s="489"/>
      <c r="M75" s="489"/>
      <c r="N75" s="489"/>
      <c r="O75" s="489"/>
      <c r="P75" s="489"/>
      <c r="Q75" s="489"/>
      <c r="R75" s="489"/>
      <c r="S75" s="489"/>
      <c r="T75" s="506"/>
      <c r="U75" s="461" t="s">
        <v>541</v>
      </c>
    </row>
    <row r="76" spans="1:21" s="260" customFormat="1" ht="13.5">
      <c r="A76" s="260">
        <v>9134</v>
      </c>
      <c r="B76" s="69" t="s">
        <v>126</v>
      </c>
      <c r="C76" s="492" t="s">
        <v>691</v>
      </c>
      <c r="D76" s="64" t="s">
        <v>228</v>
      </c>
      <c r="E76" s="469">
        <v>3990</v>
      </c>
      <c r="F76" s="467">
        <v>3990</v>
      </c>
      <c r="G76" s="469">
        <v>3990</v>
      </c>
      <c r="H76" s="469"/>
      <c r="I76" s="469">
        <v>3990</v>
      </c>
      <c r="J76" s="469">
        <v>3990</v>
      </c>
      <c r="K76" s="469">
        <v>3990</v>
      </c>
      <c r="L76" s="469">
        <v>3990</v>
      </c>
      <c r="M76" s="469">
        <v>3990</v>
      </c>
      <c r="N76" s="469">
        <v>3990</v>
      </c>
      <c r="O76" s="469">
        <v>3990</v>
      </c>
      <c r="P76" s="469">
        <v>3990</v>
      </c>
      <c r="Q76" s="469">
        <v>3990</v>
      </c>
      <c r="R76" s="469">
        <v>3990</v>
      </c>
      <c r="S76" s="469">
        <v>3990</v>
      </c>
      <c r="T76" s="469">
        <v>3990</v>
      </c>
      <c r="U76" s="490">
        <v>9134</v>
      </c>
    </row>
    <row r="77" spans="1:21" s="260" customFormat="1" ht="13.5">
      <c r="A77" s="260">
        <v>9154</v>
      </c>
      <c r="B77" s="69" t="s">
        <v>843</v>
      </c>
      <c r="C77" s="492" t="s">
        <v>229</v>
      </c>
      <c r="D77" s="64" t="s">
        <v>127</v>
      </c>
      <c r="E77" s="469">
        <v>24240</v>
      </c>
      <c r="F77" s="467">
        <v>19510</v>
      </c>
      <c r="G77" s="469">
        <v>19730</v>
      </c>
      <c r="H77" s="469"/>
      <c r="I77" s="508">
        <v>19330</v>
      </c>
      <c r="J77" s="508">
        <v>19330</v>
      </c>
      <c r="K77" s="508">
        <v>19330</v>
      </c>
      <c r="L77" s="508">
        <v>19330</v>
      </c>
      <c r="M77" s="508">
        <v>19190</v>
      </c>
      <c r="N77" s="508">
        <v>19190</v>
      </c>
      <c r="O77" s="508">
        <v>19190</v>
      </c>
      <c r="P77" s="508">
        <v>19090</v>
      </c>
      <c r="Q77" s="508">
        <v>19390</v>
      </c>
      <c r="R77" s="508">
        <v>19390</v>
      </c>
      <c r="S77" s="508">
        <v>18490</v>
      </c>
      <c r="T77" s="469">
        <v>19730</v>
      </c>
      <c r="U77" s="490">
        <v>9154</v>
      </c>
    </row>
    <row r="78" spans="2:21" s="260" customFormat="1" ht="13.5">
      <c r="B78" s="493"/>
      <c r="C78" s="492"/>
      <c r="D78" s="64" t="s">
        <v>151</v>
      </c>
      <c r="E78" s="447"/>
      <c r="F78" s="467" t="s">
        <v>541</v>
      </c>
      <c r="G78" s="467"/>
      <c r="H78" s="467"/>
      <c r="I78" s="467"/>
      <c r="J78" s="467"/>
      <c r="K78" s="467"/>
      <c r="L78" s="467"/>
      <c r="M78" s="467"/>
      <c r="N78" s="467"/>
      <c r="O78" s="467"/>
      <c r="P78" s="467"/>
      <c r="Q78" s="467"/>
      <c r="R78" s="467"/>
      <c r="S78" s="467"/>
      <c r="T78" s="466"/>
      <c r="U78" s="490" t="s">
        <v>541</v>
      </c>
    </row>
    <row r="79" spans="2:21" s="260" customFormat="1" ht="13.5">
      <c r="B79" s="493"/>
      <c r="C79" s="492"/>
      <c r="D79" s="64" t="s">
        <v>128</v>
      </c>
      <c r="E79" s="447"/>
      <c r="F79" s="467"/>
      <c r="G79" s="467"/>
      <c r="H79" s="467"/>
      <c r="I79" s="467"/>
      <c r="J79" s="467"/>
      <c r="K79" s="467"/>
      <c r="L79" s="467"/>
      <c r="M79" s="467"/>
      <c r="N79" s="467"/>
      <c r="O79" s="467"/>
      <c r="P79" s="467"/>
      <c r="Q79" s="467"/>
      <c r="R79" s="467"/>
      <c r="S79" s="467"/>
      <c r="T79" s="466"/>
      <c r="U79" s="490"/>
    </row>
    <row r="80" spans="1:21" s="498" customFormat="1" ht="13.5">
      <c r="A80" s="260">
        <v>9162</v>
      </c>
      <c r="B80" s="69" t="s">
        <v>205</v>
      </c>
      <c r="C80" s="492" t="s">
        <v>129</v>
      </c>
      <c r="D80" s="64" t="s">
        <v>230</v>
      </c>
      <c r="E80" s="469">
        <v>977</v>
      </c>
      <c r="F80" s="467">
        <v>974</v>
      </c>
      <c r="G80" s="467">
        <f>SUM(I80:T80)/12</f>
        <v>950.4166666666666</v>
      </c>
      <c r="H80" s="467"/>
      <c r="I80" s="470">
        <v>975</v>
      </c>
      <c r="J80" s="470">
        <v>975</v>
      </c>
      <c r="K80" s="470">
        <v>975</v>
      </c>
      <c r="L80" s="470">
        <v>975</v>
      </c>
      <c r="M80" s="470">
        <v>910</v>
      </c>
      <c r="N80" s="470">
        <v>910</v>
      </c>
      <c r="O80" s="470">
        <v>910</v>
      </c>
      <c r="P80" s="470">
        <v>955</v>
      </c>
      <c r="Q80" s="470">
        <v>955</v>
      </c>
      <c r="R80" s="470">
        <v>955</v>
      </c>
      <c r="S80" s="470">
        <v>955</v>
      </c>
      <c r="T80" s="470">
        <v>955</v>
      </c>
      <c r="U80" s="496">
        <v>9162</v>
      </c>
    </row>
    <row r="81" spans="1:21" s="260" customFormat="1" ht="13.5">
      <c r="A81" s="498"/>
      <c r="B81" s="69"/>
      <c r="C81" s="492"/>
      <c r="D81" s="64" t="s">
        <v>130</v>
      </c>
      <c r="E81" s="447"/>
      <c r="F81" s="467" t="s">
        <v>541</v>
      </c>
      <c r="G81" s="467"/>
      <c r="H81" s="467"/>
      <c r="I81" s="467"/>
      <c r="J81" s="467"/>
      <c r="K81" s="467"/>
      <c r="L81" s="467"/>
      <c r="M81" s="467"/>
      <c r="N81" s="467"/>
      <c r="O81" s="467"/>
      <c r="P81" s="467"/>
      <c r="Q81" s="467"/>
      <c r="R81" s="467"/>
      <c r="S81" s="467"/>
      <c r="T81" s="466"/>
      <c r="U81" s="490" t="s">
        <v>541</v>
      </c>
    </row>
    <row r="82" spans="1:21" s="260" customFormat="1" ht="13.5">
      <c r="A82" s="260">
        <v>9190</v>
      </c>
      <c r="B82" s="69" t="s">
        <v>231</v>
      </c>
      <c r="C82" s="492" t="s">
        <v>767</v>
      </c>
      <c r="D82" s="71" t="s">
        <v>997</v>
      </c>
      <c r="E82" s="508">
        <v>560</v>
      </c>
      <c r="F82" s="520">
        <v>577</v>
      </c>
      <c r="G82" s="508">
        <v>578</v>
      </c>
      <c r="H82" s="508"/>
      <c r="I82" s="508">
        <v>578</v>
      </c>
      <c r="J82" s="508">
        <v>578</v>
      </c>
      <c r="K82" s="508">
        <v>578</v>
      </c>
      <c r="L82" s="508">
        <v>578</v>
      </c>
      <c r="M82" s="508">
        <v>578</v>
      </c>
      <c r="N82" s="508">
        <v>578</v>
      </c>
      <c r="O82" s="508">
        <v>578</v>
      </c>
      <c r="P82" s="508">
        <v>578</v>
      </c>
      <c r="Q82" s="508">
        <v>578</v>
      </c>
      <c r="R82" s="508">
        <v>578</v>
      </c>
      <c r="S82" s="508">
        <v>578</v>
      </c>
      <c r="T82" s="508">
        <v>578</v>
      </c>
      <c r="U82" s="490">
        <v>9190</v>
      </c>
    </row>
    <row r="83" spans="1:21" ht="6" customHeight="1" thickBot="1">
      <c r="A83" s="74"/>
      <c r="B83" s="393"/>
      <c r="C83" s="75"/>
      <c r="D83" s="76"/>
      <c r="E83" s="462"/>
      <c r="F83" s="463"/>
      <c r="G83" s="463"/>
      <c r="H83" s="464"/>
      <c r="I83" s="463"/>
      <c r="J83" s="463"/>
      <c r="K83" s="463"/>
      <c r="L83" s="463"/>
      <c r="M83" s="463"/>
      <c r="N83" s="463"/>
      <c r="O83" s="463"/>
      <c r="P83" s="463"/>
      <c r="Q83" s="463"/>
      <c r="R83" s="463"/>
      <c r="S83" s="463"/>
      <c r="T83" s="465"/>
      <c r="U83" s="79"/>
    </row>
    <row r="84" spans="1:39" ht="17.25">
      <c r="A84" s="111"/>
      <c r="B84" s="174"/>
      <c r="C84" s="174"/>
      <c r="D84" s="174"/>
      <c r="E84" s="174"/>
      <c r="F84" s="388"/>
      <c r="G84" s="388"/>
      <c r="H84" s="396"/>
      <c r="I84" s="389"/>
      <c r="J84" s="389"/>
      <c r="K84" s="389"/>
      <c r="L84" s="389"/>
      <c r="M84" s="389"/>
      <c r="N84" s="389"/>
      <c r="O84" s="389"/>
      <c r="P84" s="389"/>
      <c r="Q84" s="389"/>
      <c r="R84" s="389"/>
      <c r="S84" s="389"/>
      <c r="T84" s="390"/>
      <c r="U84" s="391"/>
      <c r="V84" s="174"/>
      <c r="W84" s="174"/>
      <c r="X84" s="174"/>
      <c r="Y84" s="174"/>
      <c r="Z84" s="174"/>
      <c r="AA84" s="174"/>
      <c r="AB84" s="174"/>
      <c r="AC84" s="174"/>
      <c r="AD84" s="174"/>
      <c r="AE84" s="174"/>
      <c r="AF84" s="174"/>
      <c r="AG84" s="174"/>
      <c r="AH84" s="174"/>
      <c r="AI84" s="174"/>
      <c r="AJ84" s="174"/>
      <c r="AK84" s="174"/>
      <c r="AL84" s="174"/>
      <c r="AM84" s="174"/>
    </row>
    <row r="85" spans="1:39" ht="14.25">
      <c r="A85" s="83"/>
      <c r="B85" s="83"/>
      <c r="C85" s="83"/>
      <c r="D85" s="83"/>
      <c r="E85" s="83"/>
      <c r="F85" s="83"/>
      <c r="G85" s="388"/>
      <c r="H85" s="396"/>
      <c r="I85" s="389"/>
      <c r="J85" s="389"/>
      <c r="K85" s="389"/>
      <c r="L85" s="389"/>
      <c r="M85" s="389"/>
      <c r="N85" s="389"/>
      <c r="O85" s="390"/>
      <c r="P85" s="390"/>
      <c r="Q85" s="390"/>
      <c r="R85" s="390"/>
      <c r="S85" s="390"/>
      <c r="T85" s="390"/>
      <c r="U85" s="391"/>
      <c r="V85" s="174"/>
      <c r="W85" s="174"/>
      <c r="X85" s="174"/>
      <c r="Y85" s="174"/>
      <c r="Z85" s="174"/>
      <c r="AA85" s="174"/>
      <c r="AB85" s="174"/>
      <c r="AC85" s="174"/>
      <c r="AD85" s="174"/>
      <c r="AE85" s="174"/>
      <c r="AF85" s="174"/>
      <c r="AG85" s="174"/>
      <c r="AH85" s="174"/>
      <c r="AI85" s="174"/>
      <c r="AJ85" s="174"/>
      <c r="AK85" s="174"/>
      <c r="AL85" s="174"/>
      <c r="AM85" s="174"/>
    </row>
    <row r="86" ht="14.25">
      <c r="A86" s="83"/>
    </row>
    <row r="87" ht="14.25">
      <c r="A87" s="83"/>
    </row>
  </sheetData>
  <mergeCells count="18">
    <mergeCell ref="T3:T5"/>
    <mergeCell ref="U3:U5"/>
    <mergeCell ref="P3:P5"/>
    <mergeCell ref="Q3:Q5"/>
    <mergeCell ref="R3:R5"/>
    <mergeCell ref="S3:S5"/>
    <mergeCell ref="L3:L5"/>
    <mergeCell ref="M3:M5"/>
    <mergeCell ref="N3:N5"/>
    <mergeCell ref="O3:O5"/>
    <mergeCell ref="F3:F5"/>
    <mergeCell ref="G3:G5"/>
    <mergeCell ref="J3:J5"/>
    <mergeCell ref="K3:K5"/>
    <mergeCell ref="A3:B5"/>
    <mergeCell ref="C3:C5"/>
    <mergeCell ref="D3:D5"/>
    <mergeCell ref="E3:E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ax="83" man="1"/>
  </colBreaks>
</worksheet>
</file>

<file path=xl/worksheets/sheet8.xml><?xml version="1.0" encoding="utf-8"?>
<worksheet xmlns="http://schemas.openxmlformats.org/spreadsheetml/2006/main" xmlns:r="http://schemas.openxmlformats.org/officeDocument/2006/relationships">
  <sheetPr>
    <tabColor indexed="48"/>
  </sheetPr>
  <dimension ref="A1:AM82"/>
  <sheetViews>
    <sheetView showGridLines="0" tabSelected="1" zoomScale="90" zoomScaleNormal="90" zoomScaleSheetLayoutView="100" workbookViewId="0" topLeftCell="A1">
      <pane xSplit="3" ySplit="5" topLeftCell="G6" activePane="bottomRight" state="frozen"/>
      <selection pane="topLeft" activeCell="A1" sqref="A1:L1"/>
      <selection pane="topRight" activeCell="A1" sqref="A1:L1"/>
      <selection pane="bottomLeft" activeCell="A1" sqref="A1:L1"/>
      <selection pane="bottomRight" activeCell="D38" sqref="D38"/>
    </sheetView>
  </sheetViews>
  <sheetFormatPr defaultColWidth="8.796875" defaultRowHeight="14.25"/>
  <cols>
    <col min="1" max="1" width="5.3984375" style="38" customWidth="1"/>
    <col min="2" max="2" width="25.8984375" style="38" customWidth="1"/>
    <col min="3" max="3" width="6.69921875" style="38" customWidth="1"/>
    <col min="4" max="4" width="43.8984375" style="38" customWidth="1"/>
    <col min="5" max="5" width="9.59765625" style="41" customWidth="1"/>
    <col min="6" max="7" width="9.59765625" style="81" customWidth="1"/>
    <col min="8" max="8" width="5.59765625" style="48" customWidth="1"/>
    <col min="9" max="20" width="8.5" style="38" customWidth="1"/>
    <col min="21" max="21" width="8.19921875" style="38" customWidth="1"/>
    <col min="22" max="22" width="11.3984375" style="38" customWidth="1"/>
    <col min="23" max="23" width="5.3984375" style="38" customWidth="1"/>
    <col min="24" max="24" width="23.3984375" style="38" customWidth="1"/>
    <col min="25" max="39" width="9" style="38" customWidth="1"/>
    <col min="40" max="16384" width="11.3984375" style="38" customWidth="1"/>
  </cols>
  <sheetData>
    <row r="1" spans="1:39" ht="24">
      <c r="A1" s="174"/>
      <c r="B1" s="39"/>
      <c r="C1" s="174"/>
      <c r="D1" s="174"/>
      <c r="E1" s="174"/>
      <c r="F1" s="252" t="s">
        <v>821</v>
      </c>
      <c r="G1" s="252"/>
      <c r="H1" s="252"/>
      <c r="I1" s="39" t="s">
        <v>822</v>
      </c>
      <c r="J1" s="39"/>
      <c r="K1" s="39"/>
      <c r="L1" s="39"/>
      <c r="M1" s="39"/>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row>
    <row r="2" spans="1:22" ht="15" thickBot="1">
      <c r="A2" s="44"/>
      <c r="B2" s="45"/>
      <c r="C2" s="45"/>
      <c r="D2" s="45"/>
      <c r="E2" s="46"/>
      <c r="F2" s="47"/>
      <c r="G2" s="47"/>
      <c r="I2" s="45"/>
      <c r="J2" s="45"/>
      <c r="K2" s="45"/>
      <c r="L2" s="45"/>
      <c r="M2" s="45"/>
      <c r="N2" s="74"/>
      <c r="O2" s="45"/>
      <c r="P2" s="45"/>
      <c r="Q2" s="45"/>
      <c r="R2" s="45"/>
      <c r="S2" s="45"/>
      <c r="T2" s="45"/>
      <c r="U2" s="49" t="s">
        <v>530</v>
      </c>
      <c r="V2" s="55"/>
    </row>
    <row r="3" spans="1:22" ht="13.5">
      <c r="A3" s="581" t="s">
        <v>531</v>
      </c>
      <c r="B3" s="582"/>
      <c r="C3" s="597" t="s">
        <v>532</v>
      </c>
      <c r="D3" s="597" t="s">
        <v>533</v>
      </c>
      <c r="E3" s="586" t="s">
        <v>600</v>
      </c>
      <c r="F3" s="586" t="s">
        <v>601</v>
      </c>
      <c r="G3" s="586" t="s">
        <v>826</v>
      </c>
      <c r="H3" s="395"/>
      <c r="I3" s="50" t="s">
        <v>827</v>
      </c>
      <c r="J3" s="597" t="s">
        <v>615</v>
      </c>
      <c r="K3" s="597" t="s">
        <v>616</v>
      </c>
      <c r="L3" s="597" t="s">
        <v>617</v>
      </c>
      <c r="M3" s="597" t="s">
        <v>618</v>
      </c>
      <c r="N3" s="589" t="s">
        <v>619</v>
      </c>
      <c r="O3" s="597" t="s">
        <v>620</v>
      </c>
      <c r="P3" s="597" t="s">
        <v>621</v>
      </c>
      <c r="Q3" s="597" t="s">
        <v>622</v>
      </c>
      <c r="R3" s="597" t="s">
        <v>623</v>
      </c>
      <c r="S3" s="597" t="s">
        <v>624</v>
      </c>
      <c r="T3" s="597" t="s">
        <v>625</v>
      </c>
      <c r="U3" s="593" t="s">
        <v>673</v>
      </c>
      <c r="V3" s="55"/>
    </row>
    <row r="4" spans="1:22" ht="13.5">
      <c r="A4" s="583"/>
      <c r="B4" s="584"/>
      <c r="C4" s="598"/>
      <c r="D4" s="598"/>
      <c r="E4" s="587"/>
      <c r="F4" s="587"/>
      <c r="G4" s="587"/>
      <c r="H4" s="395"/>
      <c r="I4" s="53" t="s">
        <v>602</v>
      </c>
      <c r="J4" s="598"/>
      <c r="K4" s="598"/>
      <c r="L4" s="598"/>
      <c r="M4" s="598"/>
      <c r="N4" s="590"/>
      <c r="O4" s="598"/>
      <c r="P4" s="598"/>
      <c r="Q4" s="598"/>
      <c r="R4" s="598"/>
      <c r="S4" s="598"/>
      <c r="T4" s="598"/>
      <c r="U4" s="594"/>
      <c r="V4" s="55"/>
    </row>
    <row r="5" spans="1:22" ht="13.5">
      <c r="A5" s="585"/>
      <c r="B5" s="644"/>
      <c r="C5" s="599"/>
      <c r="D5" s="599"/>
      <c r="E5" s="588"/>
      <c r="F5" s="588"/>
      <c r="G5" s="588"/>
      <c r="H5" s="395"/>
      <c r="I5" s="54"/>
      <c r="J5" s="599"/>
      <c r="K5" s="599"/>
      <c r="L5" s="599"/>
      <c r="M5" s="599"/>
      <c r="N5" s="591"/>
      <c r="O5" s="599"/>
      <c r="P5" s="599"/>
      <c r="Q5" s="599"/>
      <c r="R5" s="599"/>
      <c r="S5" s="599"/>
      <c r="T5" s="599"/>
      <c r="U5" s="595"/>
      <c r="V5" s="55"/>
    </row>
    <row r="6" spans="3:22" ht="4.5" customHeight="1">
      <c r="C6" s="56"/>
      <c r="D6" s="57"/>
      <c r="E6" s="85"/>
      <c r="F6" s="68"/>
      <c r="G6" s="68"/>
      <c r="H6" s="66"/>
      <c r="I6" s="65"/>
      <c r="J6" s="65"/>
      <c r="K6" s="65"/>
      <c r="L6" s="65"/>
      <c r="M6" s="65"/>
      <c r="N6" s="65"/>
      <c r="O6" s="65"/>
      <c r="P6" s="65"/>
      <c r="Q6" s="65"/>
      <c r="R6" s="65"/>
      <c r="S6" s="65"/>
      <c r="T6" s="65"/>
      <c r="U6" s="62"/>
      <c r="V6" s="55"/>
    </row>
    <row r="7" spans="2:22" s="6" customFormat="1" ht="13.5">
      <c r="B7" s="483" t="s">
        <v>206</v>
      </c>
      <c r="C7" s="484"/>
      <c r="D7" s="485"/>
      <c r="E7" s="34"/>
      <c r="F7" s="489" t="s">
        <v>541</v>
      </c>
      <c r="G7" s="489"/>
      <c r="H7" s="489"/>
      <c r="I7" s="489"/>
      <c r="J7" s="489"/>
      <c r="K7" s="489"/>
      <c r="L7" s="489"/>
      <c r="M7" s="489"/>
      <c r="N7" s="489"/>
      <c r="O7" s="489"/>
      <c r="P7" s="489"/>
      <c r="Q7" s="489"/>
      <c r="R7" s="489"/>
      <c r="S7" s="489"/>
      <c r="T7" s="506"/>
      <c r="U7" s="461" t="s">
        <v>541</v>
      </c>
      <c r="V7" s="433"/>
    </row>
    <row r="8" spans="1:22" s="260" customFormat="1" ht="13.5">
      <c r="A8" s="260">
        <v>9201</v>
      </c>
      <c r="B8" s="69" t="s">
        <v>207</v>
      </c>
      <c r="C8" s="492" t="s">
        <v>703</v>
      </c>
      <c r="D8" s="64" t="s">
        <v>998</v>
      </c>
      <c r="E8" s="469">
        <v>3007</v>
      </c>
      <c r="F8" s="467">
        <v>3007</v>
      </c>
      <c r="G8" s="508">
        <v>3007</v>
      </c>
      <c r="H8" s="508"/>
      <c r="I8" s="508">
        <v>3007</v>
      </c>
      <c r="J8" s="508">
        <v>3007</v>
      </c>
      <c r="K8" s="508">
        <v>3007</v>
      </c>
      <c r="L8" s="508">
        <v>3007</v>
      </c>
      <c r="M8" s="508">
        <v>3007</v>
      </c>
      <c r="N8" s="508">
        <v>3007</v>
      </c>
      <c r="O8" s="508">
        <v>3007</v>
      </c>
      <c r="P8" s="508">
        <v>3007</v>
      </c>
      <c r="Q8" s="508">
        <v>3007</v>
      </c>
      <c r="R8" s="508">
        <v>3007</v>
      </c>
      <c r="S8" s="508">
        <v>3007</v>
      </c>
      <c r="T8" s="508">
        <v>3007</v>
      </c>
      <c r="U8" s="490">
        <v>9201</v>
      </c>
      <c r="V8" s="491"/>
    </row>
    <row r="9" spans="2:22" s="260" customFormat="1" ht="4.5" customHeight="1">
      <c r="B9" s="72"/>
      <c r="C9" s="500"/>
      <c r="D9" s="64"/>
      <c r="E9" s="447"/>
      <c r="F9" s="467" t="s">
        <v>541</v>
      </c>
      <c r="G9" s="467"/>
      <c r="H9" s="467"/>
      <c r="I9" s="467"/>
      <c r="J9" s="467"/>
      <c r="K9" s="467"/>
      <c r="L9" s="467"/>
      <c r="M9" s="467"/>
      <c r="N9" s="467"/>
      <c r="O9" s="467"/>
      <c r="P9" s="467"/>
      <c r="Q9" s="467"/>
      <c r="R9" s="467"/>
      <c r="S9" s="467"/>
      <c r="T9" s="466"/>
      <c r="U9" s="490" t="s">
        <v>541</v>
      </c>
      <c r="V9" s="491"/>
    </row>
    <row r="10" spans="2:22" s="6" customFormat="1" ht="13.5">
      <c r="B10" s="483" t="s">
        <v>208</v>
      </c>
      <c r="C10" s="484"/>
      <c r="D10" s="485"/>
      <c r="E10" s="34"/>
      <c r="F10" s="489" t="s">
        <v>541</v>
      </c>
      <c r="G10" s="489"/>
      <c r="H10" s="489"/>
      <c r="I10" s="489"/>
      <c r="J10" s="489"/>
      <c r="K10" s="489"/>
      <c r="L10" s="489"/>
      <c r="M10" s="489"/>
      <c r="N10" s="489"/>
      <c r="O10" s="489"/>
      <c r="P10" s="489"/>
      <c r="Q10" s="489"/>
      <c r="R10" s="489"/>
      <c r="S10" s="489"/>
      <c r="T10" s="506"/>
      <c r="U10" s="461" t="s">
        <v>541</v>
      </c>
      <c r="V10" s="433"/>
    </row>
    <row r="11" spans="1:22" s="504" customFormat="1" ht="13.5">
      <c r="A11" s="504">
        <v>9325</v>
      </c>
      <c r="B11" s="73" t="s">
        <v>845</v>
      </c>
      <c r="C11" s="550" t="s">
        <v>789</v>
      </c>
      <c r="D11" s="71" t="s">
        <v>136</v>
      </c>
      <c r="E11" s="466" t="s">
        <v>137</v>
      </c>
      <c r="F11" s="467" t="s">
        <v>137</v>
      </c>
      <c r="G11" s="469">
        <v>254675</v>
      </c>
      <c r="H11" s="469"/>
      <c r="I11" s="469">
        <v>265850</v>
      </c>
      <c r="J11" s="469">
        <v>265850</v>
      </c>
      <c r="K11" s="469">
        <v>265850</v>
      </c>
      <c r="L11" s="469">
        <v>250950</v>
      </c>
      <c r="M11" s="469">
        <v>250950</v>
      </c>
      <c r="N11" s="469">
        <v>250950</v>
      </c>
      <c r="O11" s="469">
        <v>250950</v>
      </c>
      <c r="P11" s="469">
        <v>250950</v>
      </c>
      <c r="Q11" s="469">
        <v>250950</v>
      </c>
      <c r="R11" s="469">
        <v>250950</v>
      </c>
      <c r="S11" s="469">
        <v>250950</v>
      </c>
      <c r="T11" s="469">
        <v>250950</v>
      </c>
      <c r="U11" s="565">
        <v>9325</v>
      </c>
      <c r="V11" s="553"/>
    </row>
    <row r="12" spans="2:22" s="260" customFormat="1" ht="13.5">
      <c r="B12" s="69"/>
      <c r="C12" s="492"/>
      <c r="D12" s="64" t="s">
        <v>138</v>
      </c>
      <c r="E12" s="447"/>
      <c r="F12" s="467" t="s">
        <v>541</v>
      </c>
      <c r="G12" s="467"/>
      <c r="H12" s="467"/>
      <c r="I12" s="467"/>
      <c r="J12" s="467"/>
      <c r="K12" s="467"/>
      <c r="L12" s="467"/>
      <c r="M12" s="467"/>
      <c r="N12" s="467"/>
      <c r="O12" s="467"/>
      <c r="P12" s="467"/>
      <c r="Q12" s="467"/>
      <c r="R12" s="467"/>
      <c r="S12" s="467"/>
      <c r="T12" s="466"/>
      <c r="U12" s="490" t="s">
        <v>541</v>
      </c>
      <c r="V12" s="491"/>
    </row>
    <row r="13" spans="1:22" s="260" customFormat="1" ht="13.5">
      <c r="A13" s="260">
        <v>9341</v>
      </c>
      <c r="B13" s="69" t="s">
        <v>209</v>
      </c>
      <c r="C13" s="492" t="s">
        <v>789</v>
      </c>
      <c r="D13" s="64" t="s">
        <v>210</v>
      </c>
      <c r="E13" s="469">
        <v>1787</v>
      </c>
      <c r="F13" s="467">
        <v>1800</v>
      </c>
      <c r="G13" s="469">
        <v>1800</v>
      </c>
      <c r="H13" s="469"/>
      <c r="I13" s="469">
        <v>1800</v>
      </c>
      <c r="J13" s="469">
        <v>1800</v>
      </c>
      <c r="K13" s="469">
        <v>1800</v>
      </c>
      <c r="L13" s="469">
        <v>1800</v>
      </c>
      <c r="M13" s="469">
        <v>1800</v>
      </c>
      <c r="N13" s="469">
        <v>1800</v>
      </c>
      <c r="O13" s="469">
        <v>1800</v>
      </c>
      <c r="P13" s="469">
        <v>1800</v>
      </c>
      <c r="Q13" s="469">
        <v>1800</v>
      </c>
      <c r="R13" s="469">
        <v>1800</v>
      </c>
      <c r="S13" s="469">
        <v>1800</v>
      </c>
      <c r="T13" s="469">
        <v>1800</v>
      </c>
      <c r="U13" s="490">
        <v>9341</v>
      </c>
      <c r="V13" s="491"/>
    </row>
    <row r="14" spans="1:22" s="260" customFormat="1" ht="13.5">
      <c r="A14" s="260">
        <v>9357</v>
      </c>
      <c r="B14" s="69" t="s">
        <v>211</v>
      </c>
      <c r="C14" s="492" t="s">
        <v>212</v>
      </c>
      <c r="D14" s="64" t="s">
        <v>139</v>
      </c>
      <c r="E14" s="469">
        <v>5078</v>
      </c>
      <c r="F14" s="467">
        <v>5003</v>
      </c>
      <c r="G14" s="469">
        <v>3812</v>
      </c>
      <c r="H14" s="469"/>
      <c r="I14" s="469">
        <v>4982</v>
      </c>
      <c r="J14" s="469">
        <v>4982</v>
      </c>
      <c r="K14" s="469">
        <v>4982</v>
      </c>
      <c r="L14" s="469">
        <v>3422</v>
      </c>
      <c r="M14" s="469">
        <v>3422</v>
      </c>
      <c r="N14" s="469">
        <v>3422</v>
      </c>
      <c r="O14" s="469">
        <v>3422</v>
      </c>
      <c r="P14" s="469">
        <v>3422</v>
      </c>
      <c r="Q14" s="469">
        <v>3422</v>
      </c>
      <c r="R14" s="469">
        <v>3422</v>
      </c>
      <c r="S14" s="469">
        <v>3422</v>
      </c>
      <c r="T14" s="469">
        <v>3422</v>
      </c>
      <c r="U14" s="490">
        <v>9357</v>
      </c>
      <c r="V14" s="491"/>
    </row>
    <row r="15" spans="2:22" s="260" customFormat="1" ht="13.5">
      <c r="B15" s="72"/>
      <c r="C15" s="492"/>
      <c r="D15" s="64" t="s">
        <v>140</v>
      </c>
      <c r="E15" s="447"/>
      <c r="F15" s="467" t="s">
        <v>541</v>
      </c>
      <c r="G15" s="467"/>
      <c r="H15" s="467"/>
      <c r="I15" s="467"/>
      <c r="J15" s="467"/>
      <c r="K15" s="467"/>
      <c r="L15" s="467"/>
      <c r="M15" s="467"/>
      <c r="N15" s="467"/>
      <c r="O15" s="467"/>
      <c r="P15" s="467"/>
      <c r="Q15" s="467"/>
      <c r="R15" s="467"/>
      <c r="S15" s="467"/>
      <c r="T15" s="466"/>
      <c r="U15" s="490" t="s">
        <v>541</v>
      </c>
      <c r="V15" s="491"/>
    </row>
    <row r="16" spans="1:22" s="260" customFormat="1" ht="13.5">
      <c r="A16" s="260">
        <v>9358</v>
      </c>
      <c r="B16" s="69" t="s">
        <v>213</v>
      </c>
      <c r="C16" s="492" t="s">
        <v>794</v>
      </c>
      <c r="D16" s="64" t="s">
        <v>232</v>
      </c>
      <c r="E16" s="469">
        <v>2004</v>
      </c>
      <c r="F16" s="467">
        <v>1690</v>
      </c>
      <c r="G16" s="469">
        <v>1744</v>
      </c>
      <c r="H16" s="469"/>
      <c r="I16" s="469">
        <v>1690</v>
      </c>
      <c r="J16" s="469">
        <v>1690</v>
      </c>
      <c r="K16" s="469">
        <v>1690</v>
      </c>
      <c r="L16" s="469">
        <v>1690</v>
      </c>
      <c r="M16" s="469">
        <v>1690</v>
      </c>
      <c r="N16" s="469">
        <v>1783</v>
      </c>
      <c r="O16" s="469">
        <v>1783</v>
      </c>
      <c r="P16" s="469">
        <v>1783</v>
      </c>
      <c r="Q16" s="469">
        <v>1783</v>
      </c>
      <c r="R16" s="469">
        <v>1783</v>
      </c>
      <c r="S16" s="469">
        <v>1783</v>
      </c>
      <c r="T16" s="469">
        <v>1783</v>
      </c>
      <c r="U16" s="490">
        <v>9358</v>
      </c>
      <c r="V16" s="491"/>
    </row>
    <row r="17" spans="1:22" s="260" customFormat="1" ht="13.5">
      <c r="A17" s="260">
        <v>9391</v>
      </c>
      <c r="B17" s="69" t="s">
        <v>214</v>
      </c>
      <c r="C17" s="492" t="s">
        <v>575</v>
      </c>
      <c r="D17" s="64" t="s">
        <v>190</v>
      </c>
      <c r="E17" s="469">
        <v>275</v>
      </c>
      <c r="F17" s="467">
        <v>227</v>
      </c>
      <c r="G17" s="469">
        <v>182</v>
      </c>
      <c r="H17" s="469"/>
      <c r="I17" s="469">
        <v>167</v>
      </c>
      <c r="J17" s="469">
        <v>167</v>
      </c>
      <c r="K17" s="469">
        <v>167</v>
      </c>
      <c r="L17" s="469">
        <v>200</v>
      </c>
      <c r="M17" s="469">
        <v>238</v>
      </c>
      <c r="N17" s="469">
        <v>168</v>
      </c>
      <c r="O17" s="469">
        <v>238</v>
      </c>
      <c r="P17" s="469">
        <v>168</v>
      </c>
      <c r="Q17" s="469">
        <v>168</v>
      </c>
      <c r="R17" s="469">
        <v>168</v>
      </c>
      <c r="S17" s="469">
        <v>168</v>
      </c>
      <c r="T17" s="469">
        <v>168</v>
      </c>
      <c r="U17" s="490">
        <v>9391</v>
      </c>
      <c r="V17" s="491"/>
    </row>
    <row r="18" spans="1:22" s="260" customFormat="1" ht="13.5">
      <c r="A18" s="260">
        <v>9395</v>
      </c>
      <c r="B18" s="69" t="s">
        <v>215</v>
      </c>
      <c r="C18" s="492" t="s">
        <v>141</v>
      </c>
      <c r="D18" s="64" t="s">
        <v>191</v>
      </c>
      <c r="E18" s="469">
        <v>523</v>
      </c>
      <c r="F18" s="467">
        <v>492</v>
      </c>
      <c r="G18" s="469">
        <v>462</v>
      </c>
      <c r="H18" s="469"/>
      <c r="I18" s="469">
        <v>507</v>
      </c>
      <c r="J18" s="469">
        <v>507</v>
      </c>
      <c r="K18" s="469">
        <v>507</v>
      </c>
      <c r="L18" s="469">
        <v>507</v>
      </c>
      <c r="M18" s="469">
        <v>440</v>
      </c>
      <c r="N18" s="469">
        <v>440</v>
      </c>
      <c r="O18" s="469">
        <v>440</v>
      </c>
      <c r="P18" s="469">
        <v>440</v>
      </c>
      <c r="Q18" s="469">
        <v>440</v>
      </c>
      <c r="R18" s="469">
        <v>440</v>
      </c>
      <c r="S18" s="469">
        <v>440</v>
      </c>
      <c r="T18" s="469">
        <v>440</v>
      </c>
      <c r="U18" s="490">
        <v>9395</v>
      </c>
      <c r="V18" s="491"/>
    </row>
    <row r="19" spans="3:22" s="260" customFormat="1" ht="13.5">
      <c r="C19" s="492"/>
      <c r="D19" s="64" t="s">
        <v>142</v>
      </c>
      <c r="E19" s="447"/>
      <c r="F19" s="467" t="s">
        <v>541</v>
      </c>
      <c r="G19" s="467"/>
      <c r="H19" s="467"/>
      <c r="I19" s="467"/>
      <c r="J19" s="467"/>
      <c r="K19" s="467"/>
      <c r="L19" s="467"/>
      <c r="M19" s="467"/>
      <c r="N19" s="467"/>
      <c r="O19" s="467"/>
      <c r="P19" s="467"/>
      <c r="Q19" s="467"/>
      <c r="R19" s="467"/>
      <c r="S19" s="467"/>
      <c r="T19" s="466"/>
      <c r="U19" s="490" t="s">
        <v>541</v>
      </c>
      <c r="V19" s="491"/>
    </row>
    <row r="20" spans="2:22" s="260" customFormat="1" ht="4.5" customHeight="1">
      <c r="B20" s="69"/>
      <c r="C20" s="492"/>
      <c r="D20" s="64"/>
      <c r="E20" s="447"/>
      <c r="F20" s="467" t="s">
        <v>541</v>
      </c>
      <c r="G20" s="467"/>
      <c r="H20" s="467"/>
      <c r="I20" s="467"/>
      <c r="J20" s="467"/>
      <c r="K20" s="467"/>
      <c r="L20" s="467"/>
      <c r="M20" s="467"/>
      <c r="N20" s="467"/>
      <c r="O20" s="467"/>
      <c r="P20" s="467"/>
      <c r="Q20" s="467"/>
      <c r="R20" s="467"/>
      <c r="S20" s="467"/>
      <c r="T20" s="466"/>
      <c r="U20" s="490" t="s">
        <v>541</v>
      </c>
      <c r="V20" s="491"/>
    </row>
    <row r="21" spans="1:22" s="535" customFormat="1" ht="13.5">
      <c r="A21" s="535" t="s">
        <v>971</v>
      </c>
      <c r="B21" s="529"/>
      <c r="C21" s="530"/>
      <c r="D21" s="531"/>
      <c r="E21" s="572"/>
      <c r="F21" s="536" t="s">
        <v>541</v>
      </c>
      <c r="G21" s="536"/>
      <c r="H21" s="536"/>
      <c r="I21" s="536"/>
      <c r="J21" s="536"/>
      <c r="K21" s="536"/>
      <c r="L21" s="536"/>
      <c r="M21" s="536"/>
      <c r="N21" s="536"/>
      <c r="O21" s="536"/>
      <c r="P21" s="536"/>
      <c r="Q21" s="536"/>
      <c r="R21" s="536"/>
      <c r="S21" s="536"/>
      <c r="T21" s="573"/>
      <c r="U21" s="533" t="s">
        <v>541</v>
      </c>
      <c r="V21" s="534"/>
    </row>
    <row r="22" spans="3:22" s="6" customFormat="1" ht="4.5" customHeight="1">
      <c r="C22" s="528"/>
      <c r="D22" s="485"/>
      <c r="E22" s="34"/>
      <c r="F22" s="489" t="s">
        <v>541</v>
      </c>
      <c r="G22" s="489"/>
      <c r="H22" s="489"/>
      <c r="I22" s="489"/>
      <c r="J22" s="489"/>
      <c r="K22" s="489"/>
      <c r="L22" s="489"/>
      <c r="M22" s="489"/>
      <c r="N22" s="489"/>
      <c r="O22" s="489"/>
      <c r="P22" s="489"/>
      <c r="Q22" s="489"/>
      <c r="R22" s="489"/>
      <c r="S22" s="489"/>
      <c r="T22" s="506"/>
      <c r="U22" s="461" t="s">
        <v>541</v>
      </c>
      <c r="V22" s="433"/>
    </row>
    <row r="23" spans="2:22" s="6" customFormat="1" ht="13.5">
      <c r="B23" s="483" t="s">
        <v>216</v>
      </c>
      <c r="C23" s="484"/>
      <c r="D23" s="485"/>
      <c r="E23" s="34"/>
      <c r="F23" s="489" t="s">
        <v>541</v>
      </c>
      <c r="G23" s="489"/>
      <c r="H23" s="489"/>
      <c r="I23" s="489"/>
      <c r="J23" s="489"/>
      <c r="K23" s="489"/>
      <c r="L23" s="489"/>
      <c r="M23" s="489"/>
      <c r="N23" s="489"/>
      <c r="O23" s="489"/>
      <c r="P23" s="489"/>
      <c r="Q23" s="489"/>
      <c r="R23" s="489"/>
      <c r="S23" s="489"/>
      <c r="T23" s="506"/>
      <c r="U23" s="461" t="s">
        <v>541</v>
      </c>
      <c r="V23" s="433"/>
    </row>
    <row r="24" spans="1:22" s="260" customFormat="1" ht="13.5">
      <c r="A24" s="260">
        <v>9511</v>
      </c>
      <c r="B24" s="69" t="s">
        <v>217</v>
      </c>
      <c r="C24" s="492" t="s">
        <v>789</v>
      </c>
      <c r="D24" s="64" t="s">
        <v>192</v>
      </c>
      <c r="E24" s="469">
        <v>3200</v>
      </c>
      <c r="F24" s="467">
        <v>3219</v>
      </c>
      <c r="G24" s="469">
        <v>3424</v>
      </c>
      <c r="H24" s="469"/>
      <c r="I24" s="469">
        <v>3424</v>
      </c>
      <c r="J24" s="469">
        <v>3424</v>
      </c>
      <c r="K24" s="469">
        <v>3424</v>
      </c>
      <c r="L24" s="469">
        <v>3424</v>
      </c>
      <c r="M24" s="469">
        <v>3424</v>
      </c>
      <c r="N24" s="469">
        <v>3424</v>
      </c>
      <c r="O24" s="469">
        <v>3424</v>
      </c>
      <c r="P24" s="469">
        <v>3424</v>
      </c>
      <c r="Q24" s="469">
        <v>3424</v>
      </c>
      <c r="R24" s="469">
        <v>3424</v>
      </c>
      <c r="S24" s="469">
        <v>3424</v>
      </c>
      <c r="T24" s="469">
        <v>3424</v>
      </c>
      <c r="U24" s="490">
        <v>9511</v>
      </c>
      <c r="V24" s="491"/>
    </row>
    <row r="25" spans="1:22" s="260" customFormat="1" ht="13.5">
      <c r="A25" s="260">
        <v>9521</v>
      </c>
      <c r="B25" s="69" t="s">
        <v>218</v>
      </c>
      <c r="C25" s="492" t="s">
        <v>789</v>
      </c>
      <c r="D25" s="64" t="s">
        <v>233</v>
      </c>
      <c r="E25" s="469">
        <v>7267</v>
      </c>
      <c r="F25" s="467">
        <v>7392</v>
      </c>
      <c r="G25" s="469">
        <v>8353</v>
      </c>
      <c r="H25" s="469"/>
      <c r="I25" s="469">
        <v>8353</v>
      </c>
      <c r="J25" s="469">
        <v>8353</v>
      </c>
      <c r="K25" s="469">
        <v>8353</v>
      </c>
      <c r="L25" s="469">
        <v>8353</v>
      </c>
      <c r="M25" s="469">
        <v>8353</v>
      </c>
      <c r="N25" s="469">
        <v>8353</v>
      </c>
      <c r="O25" s="469">
        <v>8353</v>
      </c>
      <c r="P25" s="469">
        <v>8353</v>
      </c>
      <c r="Q25" s="469">
        <v>8353</v>
      </c>
      <c r="R25" s="469">
        <v>8353</v>
      </c>
      <c r="S25" s="469">
        <v>8353</v>
      </c>
      <c r="T25" s="469">
        <v>8353</v>
      </c>
      <c r="U25" s="490">
        <v>9521</v>
      </c>
      <c r="V25" s="491"/>
    </row>
    <row r="26" spans="3:22" s="260" customFormat="1" ht="4.5" customHeight="1">
      <c r="C26" s="500"/>
      <c r="D26" s="64"/>
      <c r="E26" s="447"/>
      <c r="F26" s="467" t="s">
        <v>541</v>
      </c>
      <c r="G26" s="467"/>
      <c r="H26" s="467"/>
      <c r="I26" s="467"/>
      <c r="J26" s="467"/>
      <c r="K26" s="467"/>
      <c r="L26" s="467"/>
      <c r="M26" s="467"/>
      <c r="N26" s="467"/>
      <c r="O26" s="467"/>
      <c r="P26" s="467"/>
      <c r="Q26" s="467"/>
      <c r="R26" s="467"/>
      <c r="S26" s="467"/>
      <c r="T26" s="466"/>
      <c r="U26" s="490" t="s">
        <v>541</v>
      </c>
      <c r="V26" s="491"/>
    </row>
    <row r="27" spans="2:22" s="6" customFormat="1" ht="13.5">
      <c r="B27" s="483" t="s">
        <v>219</v>
      </c>
      <c r="C27" s="484"/>
      <c r="D27" s="485"/>
      <c r="E27" s="34"/>
      <c r="F27" s="489" t="s">
        <v>541</v>
      </c>
      <c r="G27" s="489"/>
      <c r="H27" s="489"/>
      <c r="I27" s="489"/>
      <c r="J27" s="489"/>
      <c r="K27" s="489"/>
      <c r="L27" s="489"/>
      <c r="M27" s="489"/>
      <c r="N27" s="489"/>
      <c r="O27" s="489"/>
      <c r="P27" s="489"/>
      <c r="Q27" s="489"/>
      <c r="R27" s="489"/>
      <c r="S27" s="489"/>
      <c r="T27" s="506"/>
      <c r="U27" s="461" t="s">
        <v>541</v>
      </c>
      <c r="V27" s="433"/>
    </row>
    <row r="28" spans="1:22" s="260" customFormat="1" ht="13.5">
      <c r="A28" s="260">
        <v>9621</v>
      </c>
      <c r="B28" s="69" t="s">
        <v>220</v>
      </c>
      <c r="C28" s="492" t="s">
        <v>143</v>
      </c>
      <c r="D28" s="64" t="s">
        <v>155</v>
      </c>
      <c r="E28" s="469">
        <v>292</v>
      </c>
      <c r="F28" s="467">
        <v>297</v>
      </c>
      <c r="G28" s="469">
        <v>310</v>
      </c>
      <c r="H28" s="469"/>
      <c r="I28" s="508">
        <v>302</v>
      </c>
      <c r="J28" s="508">
        <v>302</v>
      </c>
      <c r="K28" s="508">
        <v>310</v>
      </c>
      <c r="L28" s="508">
        <v>310</v>
      </c>
      <c r="M28" s="508">
        <v>310</v>
      </c>
      <c r="N28" s="508">
        <v>310</v>
      </c>
      <c r="O28" s="469">
        <v>310</v>
      </c>
      <c r="P28" s="469">
        <v>310</v>
      </c>
      <c r="Q28" s="469">
        <v>310</v>
      </c>
      <c r="R28" s="469">
        <v>310</v>
      </c>
      <c r="S28" s="469">
        <v>310</v>
      </c>
      <c r="T28" s="469">
        <v>310</v>
      </c>
      <c r="U28" s="490">
        <v>9621</v>
      </c>
      <c r="V28" s="491"/>
    </row>
    <row r="29" spans="2:22" s="260" customFormat="1" ht="13.5">
      <c r="B29" s="69"/>
      <c r="C29" s="492"/>
      <c r="D29" s="64" t="s">
        <v>144</v>
      </c>
      <c r="E29" s="447"/>
      <c r="F29" s="467" t="s">
        <v>541</v>
      </c>
      <c r="G29" s="467"/>
      <c r="H29" s="467"/>
      <c r="I29" s="467"/>
      <c r="J29" s="467"/>
      <c r="K29" s="467"/>
      <c r="L29" s="467"/>
      <c r="M29" s="467"/>
      <c r="N29" s="467"/>
      <c r="O29" s="467"/>
      <c r="P29" s="467"/>
      <c r="Q29" s="467"/>
      <c r="R29" s="467"/>
      <c r="S29" s="467"/>
      <c r="T29" s="466"/>
      <c r="U29" s="490" t="s">
        <v>541</v>
      </c>
      <c r="V29" s="491"/>
    </row>
    <row r="30" spans="2:22" s="260" customFormat="1" ht="13.5">
      <c r="B30" s="69"/>
      <c r="C30" s="492"/>
      <c r="D30" s="64" t="s">
        <v>145</v>
      </c>
      <c r="E30" s="447"/>
      <c r="F30" s="467" t="s">
        <v>541</v>
      </c>
      <c r="G30" s="467"/>
      <c r="H30" s="467"/>
      <c r="I30" s="467"/>
      <c r="J30" s="467"/>
      <c r="K30" s="467"/>
      <c r="L30" s="467"/>
      <c r="M30" s="467"/>
      <c r="N30" s="467"/>
      <c r="O30" s="467"/>
      <c r="P30" s="467"/>
      <c r="Q30" s="467"/>
      <c r="R30" s="467"/>
      <c r="S30" s="467"/>
      <c r="T30" s="466"/>
      <c r="U30" s="490" t="s">
        <v>541</v>
      </c>
      <c r="V30" s="491"/>
    </row>
    <row r="31" spans="2:22" s="260" customFormat="1" ht="13.5">
      <c r="B31" s="69"/>
      <c r="C31" s="492"/>
      <c r="D31" s="64" t="s">
        <v>146</v>
      </c>
      <c r="E31" s="447"/>
      <c r="F31" s="467"/>
      <c r="G31" s="467"/>
      <c r="H31" s="467"/>
      <c r="I31" s="467"/>
      <c r="J31" s="467"/>
      <c r="K31" s="467"/>
      <c r="L31" s="467"/>
      <c r="M31" s="467"/>
      <c r="N31" s="467"/>
      <c r="O31" s="467"/>
      <c r="P31" s="467"/>
      <c r="Q31" s="467"/>
      <c r="R31" s="467"/>
      <c r="S31" s="467"/>
      <c r="T31" s="466"/>
      <c r="U31" s="490"/>
      <c r="V31" s="491"/>
    </row>
    <row r="32" spans="1:22" s="260" customFormat="1" ht="13.5">
      <c r="A32" s="260">
        <v>9622</v>
      </c>
      <c r="B32" s="69" t="s">
        <v>221</v>
      </c>
      <c r="C32" s="492" t="s">
        <v>767</v>
      </c>
      <c r="D32" s="64" t="s">
        <v>193</v>
      </c>
      <c r="E32" s="469">
        <v>750</v>
      </c>
      <c r="F32" s="467">
        <v>536</v>
      </c>
      <c r="G32" s="469">
        <v>512</v>
      </c>
      <c r="H32" s="469"/>
      <c r="I32" s="469">
        <v>542</v>
      </c>
      <c r="J32" s="469">
        <v>520</v>
      </c>
      <c r="K32" s="469">
        <v>532</v>
      </c>
      <c r="L32" s="469">
        <v>532</v>
      </c>
      <c r="M32" s="469">
        <v>532</v>
      </c>
      <c r="N32" s="469">
        <v>473</v>
      </c>
      <c r="O32" s="469">
        <v>473</v>
      </c>
      <c r="P32" s="469">
        <v>532</v>
      </c>
      <c r="Q32" s="469">
        <v>532</v>
      </c>
      <c r="R32" s="469">
        <v>532</v>
      </c>
      <c r="S32" s="469">
        <v>473</v>
      </c>
      <c r="T32" s="469">
        <v>473</v>
      </c>
      <c r="U32" s="490">
        <v>9622</v>
      </c>
      <c r="V32" s="491"/>
    </row>
    <row r="33" spans="2:22" s="260" customFormat="1" ht="13.5">
      <c r="B33" s="69"/>
      <c r="C33" s="492"/>
      <c r="D33" s="64" t="s">
        <v>147</v>
      </c>
      <c r="E33" s="447"/>
      <c r="F33" s="467" t="s">
        <v>541</v>
      </c>
      <c r="G33" s="467"/>
      <c r="H33" s="467"/>
      <c r="I33" s="467"/>
      <c r="J33" s="467"/>
      <c r="K33" s="467"/>
      <c r="L33" s="467"/>
      <c r="M33" s="467"/>
      <c r="N33" s="467"/>
      <c r="O33" s="467"/>
      <c r="P33" s="467"/>
      <c r="Q33" s="467"/>
      <c r="R33" s="467"/>
      <c r="S33" s="467"/>
      <c r="T33" s="466"/>
      <c r="U33" s="490" t="s">
        <v>541</v>
      </c>
      <c r="V33" s="491"/>
    </row>
    <row r="34" spans="1:22" s="260" customFormat="1" ht="13.5">
      <c r="A34" s="260">
        <v>9623</v>
      </c>
      <c r="B34" s="69" t="s">
        <v>222</v>
      </c>
      <c r="C34" s="492" t="s">
        <v>575</v>
      </c>
      <c r="D34" s="64" t="s">
        <v>194</v>
      </c>
      <c r="E34" s="469">
        <v>178</v>
      </c>
      <c r="F34" s="467">
        <v>194</v>
      </c>
      <c r="G34" s="469">
        <v>187</v>
      </c>
      <c r="H34" s="469"/>
      <c r="I34" s="469">
        <v>204</v>
      </c>
      <c r="J34" s="469">
        <v>194</v>
      </c>
      <c r="K34" s="469">
        <v>194</v>
      </c>
      <c r="L34" s="469">
        <v>174</v>
      </c>
      <c r="M34" s="469">
        <v>184</v>
      </c>
      <c r="N34" s="469">
        <v>184</v>
      </c>
      <c r="O34" s="469">
        <v>184</v>
      </c>
      <c r="P34" s="469">
        <v>184</v>
      </c>
      <c r="Q34" s="469">
        <v>194</v>
      </c>
      <c r="R34" s="469">
        <v>194</v>
      </c>
      <c r="S34" s="469">
        <v>174</v>
      </c>
      <c r="T34" s="469">
        <v>174</v>
      </c>
      <c r="U34" s="490">
        <v>9623</v>
      </c>
      <c r="V34" s="491"/>
    </row>
    <row r="35" spans="2:22" s="260" customFormat="1" ht="13.5">
      <c r="B35" s="275"/>
      <c r="C35" s="502"/>
      <c r="D35" s="276" t="s">
        <v>961</v>
      </c>
      <c r="E35" s="447"/>
      <c r="F35" s="469" t="s">
        <v>541</v>
      </c>
      <c r="G35" s="469"/>
      <c r="H35" s="469"/>
      <c r="I35" s="469"/>
      <c r="J35" s="469"/>
      <c r="K35" s="469"/>
      <c r="L35" s="469"/>
      <c r="M35" s="469"/>
      <c r="N35" s="469"/>
      <c r="O35" s="469"/>
      <c r="P35" s="469"/>
      <c r="Q35" s="469"/>
      <c r="R35" s="469"/>
      <c r="S35" s="469"/>
      <c r="T35" s="469"/>
      <c r="U35" s="503" t="s">
        <v>541</v>
      </c>
      <c r="V35" s="491"/>
    </row>
    <row r="36" spans="1:22" s="260" customFormat="1" ht="13.5">
      <c r="A36" s="260">
        <v>9626</v>
      </c>
      <c r="B36" s="69" t="s">
        <v>148</v>
      </c>
      <c r="C36" s="492" t="s">
        <v>767</v>
      </c>
      <c r="D36" s="64" t="s">
        <v>962</v>
      </c>
      <c r="E36" s="469" t="s">
        <v>149</v>
      </c>
      <c r="F36" s="467" t="s">
        <v>149</v>
      </c>
      <c r="G36" s="469">
        <v>392</v>
      </c>
      <c r="H36" s="469"/>
      <c r="I36" s="469">
        <v>392</v>
      </c>
      <c r="J36" s="469">
        <v>392</v>
      </c>
      <c r="K36" s="469">
        <v>392</v>
      </c>
      <c r="L36" s="469">
        <v>392</v>
      </c>
      <c r="M36" s="469">
        <v>392</v>
      </c>
      <c r="N36" s="469">
        <v>392</v>
      </c>
      <c r="O36" s="469">
        <v>392</v>
      </c>
      <c r="P36" s="469">
        <v>392</v>
      </c>
      <c r="Q36" s="469">
        <v>392</v>
      </c>
      <c r="R36" s="469">
        <v>392</v>
      </c>
      <c r="S36" s="469">
        <v>392</v>
      </c>
      <c r="T36" s="469">
        <v>392</v>
      </c>
      <c r="U36" s="490">
        <v>9626</v>
      </c>
      <c r="V36" s="491"/>
    </row>
    <row r="37" spans="3:22" s="260" customFormat="1" ht="4.5" customHeight="1">
      <c r="C37" s="500"/>
      <c r="D37" s="64"/>
      <c r="E37" s="447"/>
      <c r="F37" s="467" t="s">
        <v>541</v>
      </c>
      <c r="G37" s="467"/>
      <c r="H37" s="467"/>
      <c r="I37" s="467"/>
      <c r="J37" s="467"/>
      <c r="K37" s="467"/>
      <c r="L37" s="467"/>
      <c r="M37" s="467"/>
      <c r="N37" s="467"/>
      <c r="O37" s="467"/>
      <c r="P37" s="467"/>
      <c r="Q37" s="467"/>
      <c r="R37" s="467"/>
      <c r="S37" s="467"/>
      <c r="T37" s="466"/>
      <c r="U37" s="490" t="s">
        <v>541</v>
      </c>
      <c r="V37" s="491"/>
    </row>
    <row r="38" spans="2:22" s="6" customFormat="1" ht="13.5">
      <c r="B38" s="483" t="s">
        <v>223</v>
      </c>
      <c r="C38" s="484"/>
      <c r="D38" s="485"/>
      <c r="E38" s="34"/>
      <c r="F38" s="489" t="s">
        <v>541</v>
      </c>
      <c r="G38" s="489"/>
      <c r="H38" s="489"/>
      <c r="I38" s="489"/>
      <c r="J38" s="489"/>
      <c r="K38" s="489"/>
      <c r="L38" s="489"/>
      <c r="M38" s="489"/>
      <c r="N38" s="489"/>
      <c r="O38" s="489"/>
      <c r="P38" s="489"/>
      <c r="Q38" s="489"/>
      <c r="R38" s="489"/>
      <c r="S38" s="489"/>
      <c r="T38" s="506"/>
      <c r="U38" s="461" t="s">
        <v>541</v>
      </c>
      <c r="V38" s="433"/>
    </row>
    <row r="39" spans="1:22" s="260" customFormat="1" ht="13.5">
      <c r="A39" s="260">
        <v>9701</v>
      </c>
      <c r="B39" s="69" t="s">
        <v>224</v>
      </c>
      <c r="C39" s="492" t="s">
        <v>575</v>
      </c>
      <c r="D39" s="64" t="s">
        <v>234</v>
      </c>
      <c r="E39" s="469">
        <v>2129</v>
      </c>
      <c r="F39" s="467">
        <v>2417</v>
      </c>
      <c r="G39" s="469">
        <v>2175</v>
      </c>
      <c r="H39" s="469"/>
      <c r="I39" s="469">
        <v>2250</v>
      </c>
      <c r="J39" s="469">
        <v>2250</v>
      </c>
      <c r="K39" s="469">
        <v>2250</v>
      </c>
      <c r="L39" s="469">
        <v>2150</v>
      </c>
      <c r="M39" s="469">
        <v>2150</v>
      </c>
      <c r="N39" s="469">
        <v>2150</v>
      </c>
      <c r="O39" s="469">
        <v>2150</v>
      </c>
      <c r="P39" s="469">
        <v>2150</v>
      </c>
      <c r="Q39" s="469">
        <v>2150</v>
      </c>
      <c r="R39" s="469">
        <v>2150</v>
      </c>
      <c r="S39" s="469">
        <v>2150</v>
      </c>
      <c r="T39" s="469">
        <v>2150</v>
      </c>
      <c r="U39" s="490">
        <v>9701</v>
      </c>
      <c r="V39" s="491"/>
    </row>
    <row r="40" spans="1:22" s="260" customFormat="1" ht="13.5">
      <c r="A40" s="260">
        <v>9721</v>
      </c>
      <c r="B40" s="69" t="s">
        <v>150</v>
      </c>
      <c r="C40" s="492" t="s">
        <v>691</v>
      </c>
      <c r="D40" s="64" t="s">
        <v>235</v>
      </c>
      <c r="E40" s="469">
        <v>16130</v>
      </c>
      <c r="F40" s="467">
        <v>15930</v>
      </c>
      <c r="G40" s="469">
        <v>15050</v>
      </c>
      <c r="H40" s="469"/>
      <c r="I40" s="469">
        <v>15050</v>
      </c>
      <c r="J40" s="469">
        <v>15050</v>
      </c>
      <c r="K40" s="469">
        <v>15050</v>
      </c>
      <c r="L40" s="469">
        <v>15050</v>
      </c>
      <c r="M40" s="469">
        <v>15050</v>
      </c>
      <c r="N40" s="469">
        <v>15050</v>
      </c>
      <c r="O40" s="469">
        <v>15050</v>
      </c>
      <c r="P40" s="469">
        <v>15050</v>
      </c>
      <c r="Q40" s="469">
        <v>15050</v>
      </c>
      <c r="R40" s="469">
        <v>15050</v>
      </c>
      <c r="S40" s="469">
        <v>15050</v>
      </c>
      <c r="T40" s="469">
        <v>15050</v>
      </c>
      <c r="U40" s="490">
        <v>9721</v>
      </c>
      <c r="V40" s="491"/>
    </row>
    <row r="41" spans="2:22" s="260" customFormat="1" ht="13.5">
      <c r="B41" s="69"/>
      <c r="C41" s="492"/>
      <c r="D41" s="64" t="s">
        <v>195</v>
      </c>
      <c r="E41" s="447"/>
      <c r="F41" s="467" t="s">
        <v>541</v>
      </c>
      <c r="G41" s="467"/>
      <c r="H41" s="467"/>
      <c r="I41" s="467"/>
      <c r="J41" s="467"/>
      <c r="K41" s="467"/>
      <c r="L41" s="467"/>
      <c r="M41" s="467"/>
      <c r="N41" s="467"/>
      <c r="O41" s="467"/>
      <c r="P41" s="467"/>
      <c r="Q41" s="467"/>
      <c r="R41" s="467"/>
      <c r="S41" s="467"/>
      <c r="T41" s="466"/>
      <c r="U41" s="490" t="s">
        <v>541</v>
      </c>
      <c r="V41" s="491"/>
    </row>
    <row r="42" spans="1:22" s="260" customFormat="1" ht="13.5">
      <c r="A42" s="260">
        <v>9751</v>
      </c>
      <c r="B42" s="69" t="s">
        <v>225</v>
      </c>
      <c r="C42" s="492" t="s">
        <v>666</v>
      </c>
      <c r="D42" s="64" t="s">
        <v>236</v>
      </c>
      <c r="E42" s="469">
        <v>25200</v>
      </c>
      <c r="F42" s="467">
        <v>27020</v>
      </c>
      <c r="G42" s="469">
        <v>25730</v>
      </c>
      <c r="H42" s="469"/>
      <c r="I42" s="469">
        <v>25730</v>
      </c>
      <c r="J42" s="469">
        <v>25730</v>
      </c>
      <c r="K42" s="469">
        <v>25730</v>
      </c>
      <c r="L42" s="469">
        <v>25730</v>
      </c>
      <c r="M42" s="469">
        <v>25730</v>
      </c>
      <c r="N42" s="469">
        <v>25730</v>
      </c>
      <c r="O42" s="469">
        <v>25730</v>
      </c>
      <c r="P42" s="469">
        <v>25730</v>
      </c>
      <c r="Q42" s="469">
        <v>25730</v>
      </c>
      <c r="R42" s="469">
        <v>25730</v>
      </c>
      <c r="S42" s="469">
        <v>25730</v>
      </c>
      <c r="T42" s="469">
        <v>25730</v>
      </c>
      <c r="U42" s="490">
        <v>9751</v>
      </c>
      <c r="V42" s="491"/>
    </row>
    <row r="43" spans="1:22" ht="13.5">
      <c r="A43" s="55"/>
      <c r="B43" s="55"/>
      <c r="C43" s="87"/>
      <c r="D43" s="88" t="s">
        <v>196</v>
      </c>
      <c r="E43" s="270"/>
      <c r="F43" s="270"/>
      <c r="G43" s="270"/>
      <c r="H43" s="270"/>
      <c r="I43" s="270"/>
      <c r="J43" s="270"/>
      <c r="K43" s="270"/>
      <c r="L43" s="270"/>
      <c r="M43" s="270"/>
      <c r="N43" s="270"/>
      <c r="O43" s="270"/>
      <c r="P43" s="270"/>
      <c r="Q43" s="270"/>
      <c r="R43" s="270"/>
      <c r="S43" s="270"/>
      <c r="T43" s="267"/>
      <c r="U43" s="100"/>
      <c r="V43" s="55"/>
    </row>
    <row r="44" spans="2:22" ht="13.5">
      <c r="B44" s="69"/>
      <c r="C44" s="63"/>
      <c r="D44" s="64"/>
      <c r="E44" s="266"/>
      <c r="F44" s="265"/>
      <c r="G44" s="265"/>
      <c r="H44" s="265"/>
      <c r="I44" s="271"/>
      <c r="J44" s="271"/>
      <c r="K44" s="271"/>
      <c r="L44" s="271"/>
      <c r="M44" s="271"/>
      <c r="N44" s="271"/>
      <c r="O44" s="271"/>
      <c r="P44" s="271"/>
      <c r="Q44" s="271"/>
      <c r="R44" s="271"/>
      <c r="S44" s="271"/>
      <c r="T44" s="272"/>
      <c r="U44" s="67"/>
      <c r="V44" s="55"/>
    </row>
    <row r="45" spans="2:22" ht="13.5">
      <c r="B45" s="69"/>
      <c r="C45" s="63"/>
      <c r="D45" s="64"/>
      <c r="E45" s="266"/>
      <c r="F45" s="265"/>
      <c r="G45" s="265"/>
      <c r="H45" s="265"/>
      <c r="I45" s="271"/>
      <c r="J45" s="271"/>
      <c r="K45" s="271"/>
      <c r="L45" s="271"/>
      <c r="M45" s="271"/>
      <c r="N45" s="271"/>
      <c r="O45" s="271"/>
      <c r="P45" s="271"/>
      <c r="Q45" s="271"/>
      <c r="R45" s="271"/>
      <c r="S45" s="271"/>
      <c r="T45" s="272"/>
      <c r="U45" s="67"/>
      <c r="V45" s="55"/>
    </row>
    <row r="46" spans="2:22" ht="13.5">
      <c r="B46" s="69"/>
      <c r="C46" s="63"/>
      <c r="D46" s="64"/>
      <c r="E46" s="266"/>
      <c r="F46" s="265"/>
      <c r="G46" s="265"/>
      <c r="H46" s="265"/>
      <c r="I46" s="271"/>
      <c r="J46" s="271"/>
      <c r="K46" s="271"/>
      <c r="L46" s="271"/>
      <c r="M46" s="271"/>
      <c r="N46" s="271"/>
      <c r="O46" s="271"/>
      <c r="P46" s="271"/>
      <c r="Q46" s="271"/>
      <c r="R46" s="271"/>
      <c r="S46" s="271"/>
      <c r="T46" s="272"/>
      <c r="U46" s="67"/>
      <c r="V46" s="55"/>
    </row>
    <row r="47" spans="2:22" ht="13.5">
      <c r="B47" s="69"/>
      <c r="C47" s="63"/>
      <c r="D47" s="64"/>
      <c r="E47" s="266"/>
      <c r="F47" s="265"/>
      <c r="G47" s="265"/>
      <c r="H47" s="265"/>
      <c r="I47" s="271"/>
      <c r="J47" s="271"/>
      <c r="K47" s="271"/>
      <c r="L47" s="271"/>
      <c r="M47" s="271"/>
      <c r="N47" s="271"/>
      <c r="O47" s="271"/>
      <c r="P47" s="271"/>
      <c r="Q47" s="271"/>
      <c r="R47" s="271"/>
      <c r="S47" s="271"/>
      <c r="T47" s="272"/>
      <c r="U47" s="67"/>
      <c r="V47" s="55"/>
    </row>
    <row r="48" spans="2:22" ht="13.5">
      <c r="B48" s="69"/>
      <c r="C48" s="63"/>
      <c r="D48" s="64"/>
      <c r="E48" s="266"/>
      <c r="F48" s="265"/>
      <c r="G48" s="265"/>
      <c r="H48" s="265"/>
      <c r="I48" s="271"/>
      <c r="J48" s="271"/>
      <c r="K48" s="271"/>
      <c r="L48" s="271"/>
      <c r="M48" s="271"/>
      <c r="N48" s="271"/>
      <c r="O48" s="271"/>
      <c r="P48" s="271"/>
      <c r="Q48" s="271"/>
      <c r="R48" s="271"/>
      <c r="S48" s="271"/>
      <c r="T48" s="272"/>
      <c r="U48" s="67"/>
      <c r="V48" s="55"/>
    </row>
    <row r="49" spans="2:22" ht="13.5">
      <c r="B49" s="69"/>
      <c r="C49" s="63"/>
      <c r="D49" s="64"/>
      <c r="E49" s="266"/>
      <c r="F49" s="265"/>
      <c r="G49" s="265"/>
      <c r="H49" s="265"/>
      <c r="I49" s="271"/>
      <c r="J49" s="271"/>
      <c r="K49" s="271"/>
      <c r="L49" s="271"/>
      <c r="M49" s="271"/>
      <c r="N49" s="271"/>
      <c r="O49" s="271"/>
      <c r="P49" s="271"/>
      <c r="Q49" s="271"/>
      <c r="R49" s="271"/>
      <c r="S49" s="271"/>
      <c r="T49" s="272"/>
      <c r="U49" s="67"/>
      <c r="V49" s="55"/>
    </row>
    <row r="50" spans="2:22" ht="13.5">
      <c r="B50" s="69"/>
      <c r="C50" s="63"/>
      <c r="D50" s="64"/>
      <c r="E50" s="266"/>
      <c r="F50" s="265"/>
      <c r="G50" s="265"/>
      <c r="H50" s="265"/>
      <c r="I50" s="271"/>
      <c r="J50" s="271"/>
      <c r="K50" s="271"/>
      <c r="L50" s="271"/>
      <c r="M50" s="271"/>
      <c r="N50" s="271"/>
      <c r="O50" s="271"/>
      <c r="P50" s="271"/>
      <c r="Q50" s="271"/>
      <c r="R50" s="271"/>
      <c r="S50" s="271"/>
      <c r="T50" s="272"/>
      <c r="U50" s="67"/>
      <c r="V50" s="55"/>
    </row>
    <row r="51" spans="2:22" ht="13.5">
      <c r="B51" s="69"/>
      <c r="C51" s="63"/>
      <c r="D51" s="64"/>
      <c r="E51" s="266"/>
      <c r="F51" s="265"/>
      <c r="G51" s="265"/>
      <c r="H51" s="265"/>
      <c r="I51" s="271"/>
      <c r="J51" s="271"/>
      <c r="K51" s="271"/>
      <c r="L51" s="271"/>
      <c r="M51" s="271"/>
      <c r="N51" s="271"/>
      <c r="O51" s="271"/>
      <c r="P51" s="271"/>
      <c r="Q51" s="271"/>
      <c r="R51" s="271"/>
      <c r="S51" s="271"/>
      <c r="T51" s="272"/>
      <c r="U51" s="67"/>
      <c r="V51" s="55"/>
    </row>
    <row r="52" spans="2:22" ht="13.5">
      <c r="B52" s="69"/>
      <c r="C52" s="63"/>
      <c r="D52" s="64"/>
      <c r="E52" s="266"/>
      <c r="F52" s="265"/>
      <c r="G52" s="265"/>
      <c r="H52" s="265"/>
      <c r="I52" s="271"/>
      <c r="J52" s="271"/>
      <c r="K52" s="271"/>
      <c r="L52" s="271"/>
      <c r="M52" s="271"/>
      <c r="N52" s="271"/>
      <c r="O52" s="271"/>
      <c r="P52" s="271"/>
      <c r="Q52" s="271"/>
      <c r="R52" s="271"/>
      <c r="S52" s="271"/>
      <c r="T52" s="272"/>
      <c r="U52" s="67"/>
      <c r="V52" s="55"/>
    </row>
    <row r="53" spans="2:22" ht="13.5">
      <c r="B53" s="69"/>
      <c r="C53" s="63"/>
      <c r="D53" s="64"/>
      <c r="E53" s="266"/>
      <c r="F53" s="265"/>
      <c r="G53" s="265"/>
      <c r="H53" s="265"/>
      <c r="I53" s="271"/>
      <c r="J53" s="271"/>
      <c r="K53" s="271"/>
      <c r="L53" s="271"/>
      <c r="M53" s="271"/>
      <c r="N53" s="271"/>
      <c r="O53" s="271"/>
      <c r="P53" s="271"/>
      <c r="Q53" s="271"/>
      <c r="R53" s="271"/>
      <c r="S53" s="271"/>
      <c r="T53" s="272"/>
      <c r="U53" s="67"/>
      <c r="V53" s="55"/>
    </row>
    <row r="54" spans="2:22" ht="13.5">
      <c r="B54" s="69"/>
      <c r="C54" s="63"/>
      <c r="D54" s="64"/>
      <c r="E54" s="266"/>
      <c r="F54" s="265"/>
      <c r="G54" s="265"/>
      <c r="H54" s="265"/>
      <c r="I54" s="271"/>
      <c r="J54" s="271"/>
      <c r="K54" s="271"/>
      <c r="L54" s="271"/>
      <c r="M54" s="271"/>
      <c r="N54" s="271"/>
      <c r="O54" s="271"/>
      <c r="P54" s="271"/>
      <c r="Q54" s="271"/>
      <c r="R54" s="271"/>
      <c r="S54" s="271"/>
      <c r="T54" s="272"/>
      <c r="U54" s="67"/>
      <c r="V54" s="55"/>
    </row>
    <row r="55" spans="2:22" ht="13.5">
      <c r="B55" s="69"/>
      <c r="C55" s="63"/>
      <c r="D55" s="64"/>
      <c r="E55" s="266"/>
      <c r="F55" s="265"/>
      <c r="G55" s="265"/>
      <c r="H55" s="265"/>
      <c r="I55" s="271"/>
      <c r="J55" s="271"/>
      <c r="K55" s="271"/>
      <c r="L55" s="271"/>
      <c r="M55" s="271"/>
      <c r="N55" s="271"/>
      <c r="O55" s="271"/>
      <c r="P55" s="271"/>
      <c r="Q55" s="271"/>
      <c r="R55" s="271"/>
      <c r="S55" s="271"/>
      <c r="T55" s="272"/>
      <c r="U55" s="67"/>
      <c r="V55" s="55"/>
    </row>
    <row r="56" spans="2:22" ht="13.5">
      <c r="B56" s="69"/>
      <c r="C56" s="63"/>
      <c r="D56" s="64"/>
      <c r="E56" s="266"/>
      <c r="F56" s="265"/>
      <c r="G56" s="265"/>
      <c r="H56" s="265"/>
      <c r="I56" s="271"/>
      <c r="J56" s="271"/>
      <c r="K56" s="271"/>
      <c r="L56" s="271"/>
      <c r="M56" s="271"/>
      <c r="N56" s="271"/>
      <c r="O56" s="271"/>
      <c r="P56" s="271"/>
      <c r="Q56" s="271"/>
      <c r="R56" s="271"/>
      <c r="S56" s="271"/>
      <c r="T56" s="272"/>
      <c r="U56" s="67"/>
      <c r="V56" s="55"/>
    </row>
    <row r="57" spans="2:22" ht="13.5">
      <c r="B57" s="69"/>
      <c r="C57" s="63"/>
      <c r="D57" s="64"/>
      <c r="E57" s="266"/>
      <c r="F57" s="265"/>
      <c r="G57" s="265"/>
      <c r="H57" s="265"/>
      <c r="I57" s="271"/>
      <c r="J57" s="271"/>
      <c r="K57" s="271"/>
      <c r="L57" s="271"/>
      <c r="M57" s="271"/>
      <c r="N57" s="271"/>
      <c r="O57" s="271"/>
      <c r="P57" s="271"/>
      <c r="Q57" s="271"/>
      <c r="R57" s="271"/>
      <c r="S57" s="271"/>
      <c r="T57" s="272"/>
      <c r="U57" s="67"/>
      <c r="V57" s="55"/>
    </row>
    <row r="58" spans="2:22" ht="13.5">
      <c r="B58" s="69"/>
      <c r="C58" s="63"/>
      <c r="D58" s="64"/>
      <c r="E58" s="266"/>
      <c r="F58" s="265"/>
      <c r="G58" s="265"/>
      <c r="H58" s="265"/>
      <c r="I58" s="271"/>
      <c r="J58" s="271"/>
      <c r="K58" s="271"/>
      <c r="L58" s="271"/>
      <c r="M58" s="271"/>
      <c r="N58" s="271"/>
      <c r="O58" s="271"/>
      <c r="P58" s="271"/>
      <c r="Q58" s="271"/>
      <c r="R58" s="271"/>
      <c r="S58" s="271"/>
      <c r="T58" s="272"/>
      <c r="U58" s="67"/>
      <c r="V58" s="55"/>
    </row>
    <row r="59" spans="2:22" ht="13.5">
      <c r="B59" s="69"/>
      <c r="C59" s="63"/>
      <c r="D59" s="64"/>
      <c r="E59" s="266"/>
      <c r="F59" s="265"/>
      <c r="G59" s="265"/>
      <c r="H59" s="265"/>
      <c r="I59" s="271"/>
      <c r="J59" s="271"/>
      <c r="K59" s="271"/>
      <c r="L59" s="271"/>
      <c r="M59" s="271"/>
      <c r="N59" s="271"/>
      <c r="O59" s="271"/>
      <c r="P59" s="271"/>
      <c r="Q59" s="271"/>
      <c r="R59" s="271"/>
      <c r="S59" s="271"/>
      <c r="T59" s="272"/>
      <c r="U59" s="67"/>
      <c r="V59" s="55"/>
    </row>
    <row r="60" spans="2:22" ht="13.5">
      <c r="B60" s="69"/>
      <c r="C60" s="63"/>
      <c r="D60" s="64"/>
      <c r="E60" s="266"/>
      <c r="F60" s="265"/>
      <c r="G60" s="265"/>
      <c r="H60" s="265"/>
      <c r="I60" s="271"/>
      <c r="J60" s="271"/>
      <c r="K60" s="271"/>
      <c r="L60" s="271"/>
      <c r="M60" s="271"/>
      <c r="N60" s="271"/>
      <c r="O60" s="271"/>
      <c r="P60" s="271"/>
      <c r="Q60" s="271"/>
      <c r="R60" s="271"/>
      <c r="S60" s="271"/>
      <c r="T60" s="272"/>
      <c r="U60" s="67"/>
      <c r="V60" s="55"/>
    </row>
    <row r="61" spans="2:22" ht="13.5">
      <c r="B61" s="69"/>
      <c r="C61" s="63"/>
      <c r="D61" s="64"/>
      <c r="E61" s="266"/>
      <c r="F61" s="265"/>
      <c r="G61" s="265"/>
      <c r="H61" s="265"/>
      <c r="I61" s="271"/>
      <c r="J61" s="271"/>
      <c r="K61" s="271"/>
      <c r="L61" s="271"/>
      <c r="M61" s="271"/>
      <c r="N61" s="271"/>
      <c r="O61" s="271"/>
      <c r="P61" s="271"/>
      <c r="Q61" s="271"/>
      <c r="R61" s="271"/>
      <c r="S61" s="271"/>
      <c r="T61" s="272"/>
      <c r="U61" s="67"/>
      <c r="V61" s="55"/>
    </row>
    <row r="62" spans="2:22" ht="13.5">
      <c r="B62" s="69"/>
      <c r="C62" s="63"/>
      <c r="D62" s="64"/>
      <c r="E62" s="266"/>
      <c r="F62" s="265"/>
      <c r="G62" s="265"/>
      <c r="H62" s="265"/>
      <c r="I62" s="271"/>
      <c r="J62" s="271"/>
      <c r="K62" s="271"/>
      <c r="L62" s="271"/>
      <c r="M62" s="271"/>
      <c r="N62" s="271"/>
      <c r="O62" s="271"/>
      <c r="P62" s="271"/>
      <c r="Q62" s="271"/>
      <c r="R62" s="271"/>
      <c r="S62" s="271"/>
      <c r="T62" s="272"/>
      <c r="U62" s="67"/>
      <c r="V62" s="55"/>
    </row>
    <row r="63" spans="2:22" ht="13.5">
      <c r="B63" s="69"/>
      <c r="C63" s="63"/>
      <c r="D63" s="64"/>
      <c r="E63" s="266"/>
      <c r="F63" s="265"/>
      <c r="G63" s="265"/>
      <c r="H63" s="265"/>
      <c r="I63" s="271"/>
      <c r="J63" s="271"/>
      <c r="K63" s="271"/>
      <c r="L63" s="271"/>
      <c r="M63" s="271"/>
      <c r="N63" s="271"/>
      <c r="O63" s="271"/>
      <c r="P63" s="271"/>
      <c r="Q63" s="271"/>
      <c r="R63" s="271"/>
      <c r="S63" s="271"/>
      <c r="T63" s="272"/>
      <c r="U63" s="67"/>
      <c r="V63" s="55"/>
    </row>
    <row r="64" spans="2:22" ht="13.5">
      <c r="B64" s="69"/>
      <c r="C64" s="63"/>
      <c r="D64" s="64"/>
      <c r="E64" s="266"/>
      <c r="F64" s="265"/>
      <c r="G64" s="265"/>
      <c r="H64" s="265"/>
      <c r="I64" s="271"/>
      <c r="J64" s="271"/>
      <c r="K64" s="271"/>
      <c r="L64" s="271"/>
      <c r="M64" s="271"/>
      <c r="N64" s="271"/>
      <c r="O64" s="271"/>
      <c r="P64" s="271"/>
      <c r="Q64" s="271"/>
      <c r="R64" s="271"/>
      <c r="S64" s="271"/>
      <c r="T64" s="272"/>
      <c r="U64" s="67"/>
      <c r="V64" s="55"/>
    </row>
    <row r="65" spans="2:22" ht="13.5">
      <c r="B65" s="69"/>
      <c r="C65" s="63"/>
      <c r="D65" s="64"/>
      <c r="E65" s="266"/>
      <c r="F65" s="265"/>
      <c r="G65" s="265"/>
      <c r="H65" s="265"/>
      <c r="I65" s="271"/>
      <c r="J65" s="271"/>
      <c r="K65" s="271"/>
      <c r="L65" s="271"/>
      <c r="M65" s="271"/>
      <c r="N65" s="271"/>
      <c r="O65" s="271"/>
      <c r="P65" s="271"/>
      <c r="Q65" s="271"/>
      <c r="R65" s="271"/>
      <c r="S65" s="271"/>
      <c r="T65" s="272"/>
      <c r="U65" s="67"/>
      <c r="V65" s="55"/>
    </row>
    <row r="66" spans="2:22" ht="13.5">
      <c r="B66" s="69"/>
      <c r="C66" s="63"/>
      <c r="D66" s="64"/>
      <c r="E66" s="266"/>
      <c r="F66" s="265"/>
      <c r="G66" s="265"/>
      <c r="H66" s="265"/>
      <c r="I66" s="271"/>
      <c r="J66" s="271"/>
      <c r="K66" s="271"/>
      <c r="L66" s="271"/>
      <c r="M66" s="271"/>
      <c r="N66" s="271"/>
      <c r="O66" s="271"/>
      <c r="P66" s="271"/>
      <c r="Q66" s="271"/>
      <c r="R66" s="271"/>
      <c r="S66" s="271"/>
      <c r="T66" s="272"/>
      <c r="U66" s="67"/>
      <c r="V66" s="55"/>
    </row>
    <row r="67" spans="2:22" ht="13.5">
      <c r="B67" s="69"/>
      <c r="C67" s="63"/>
      <c r="D67" s="64"/>
      <c r="E67" s="266"/>
      <c r="F67" s="265"/>
      <c r="G67" s="265"/>
      <c r="H67" s="265"/>
      <c r="I67" s="271"/>
      <c r="J67" s="271"/>
      <c r="K67" s="271"/>
      <c r="L67" s="271"/>
      <c r="M67" s="271"/>
      <c r="N67" s="271"/>
      <c r="O67" s="271"/>
      <c r="P67" s="271"/>
      <c r="Q67" s="271"/>
      <c r="R67" s="271"/>
      <c r="S67" s="271"/>
      <c r="T67" s="272"/>
      <c r="U67" s="67"/>
      <c r="V67" s="55"/>
    </row>
    <row r="68" spans="2:22" ht="13.5">
      <c r="B68" s="69"/>
      <c r="C68" s="63"/>
      <c r="D68" s="64"/>
      <c r="E68" s="266"/>
      <c r="F68" s="265"/>
      <c r="G68" s="265"/>
      <c r="H68" s="265"/>
      <c r="I68" s="271"/>
      <c r="J68" s="271"/>
      <c r="K68" s="271"/>
      <c r="L68" s="271"/>
      <c r="M68" s="271"/>
      <c r="N68" s="271"/>
      <c r="O68" s="271"/>
      <c r="P68" s="271"/>
      <c r="Q68" s="271"/>
      <c r="R68" s="271"/>
      <c r="S68" s="271"/>
      <c r="T68" s="272"/>
      <c r="U68" s="67"/>
      <c r="V68" s="55"/>
    </row>
    <row r="69" spans="2:22" ht="13.5">
      <c r="B69" s="69"/>
      <c r="C69" s="63"/>
      <c r="D69" s="64"/>
      <c r="E69" s="266"/>
      <c r="F69" s="265"/>
      <c r="G69" s="265"/>
      <c r="H69" s="265"/>
      <c r="I69" s="271"/>
      <c r="J69" s="271"/>
      <c r="K69" s="271"/>
      <c r="L69" s="271"/>
      <c r="M69" s="271"/>
      <c r="N69" s="271"/>
      <c r="O69" s="271"/>
      <c r="P69" s="271"/>
      <c r="Q69" s="271"/>
      <c r="R69" s="271"/>
      <c r="S69" s="271"/>
      <c r="T69" s="272"/>
      <c r="U69" s="67"/>
      <c r="V69" s="55"/>
    </row>
    <row r="70" spans="2:22" ht="13.5">
      <c r="B70" s="69"/>
      <c r="C70" s="63"/>
      <c r="D70" s="64"/>
      <c r="E70" s="266"/>
      <c r="F70" s="265"/>
      <c r="G70" s="265"/>
      <c r="H70" s="265"/>
      <c r="I70" s="271"/>
      <c r="J70" s="271"/>
      <c r="K70" s="271"/>
      <c r="L70" s="271"/>
      <c r="M70" s="271"/>
      <c r="N70" s="271"/>
      <c r="O70" s="271"/>
      <c r="P70" s="271"/>
      <c r="Q70" s="271"/>
      <c r="R70" s="271"/>
      <c r="S70" s="271"/>
      <c r="T70" s="272"/>
      <c r="U70" s="67"/>
      <c r="V70" s="55"/>
    </row>
    <row r="71" spans="2:22" ht="13.5">
      <c r="B71" s="69"/>
      <c r="C71" s="63"/>
      <c r="D71" s="64"/>
      <c r="E71" s="266"/>
      <c r="F71" s="265"/>
      <c r="G71" s="265"/>
      <c r="H71" s="265"/>
      <c r="I71" s="271"/>
      <c r="J71" s="271"/>
      <c r="K71" s="271"/>
      <c r="L71" s="271"/>
      <c r="M71" s="271"/>
      <c r="N71" s="271"/>
      <c r="O71" s="271"/>
      <c r="P71" s="271"/>
      <c r="Q71" s="271"/>
      <c r="R71" s="271"/>
      <c r="S71" s="271"/>
      <c r="T71" s="272"/>
      <c r="U71" s="67"/>
      <c r="V71" s="55"/>
    </row>
    <row r="72" spans="2:22" ht="13.5">
      <c r="B72" s="69"/>
      <c r="C72" s="63"/>
      <c r="D72" s="64"/>
      <c r="E72" s="266"/>
      <c r="F72" s="265"/>
      <c r="G72" s="265"/>
      <c r="H72" s="265"/>
      <c r="I72" s="271"/>
      <c r="J72" s="271"/>
      <c r="K72" s="271"/>
      <c r="L72" s="271"/>
      <c r="M72" s="271"/>
      <c r="N72" s="271"/>
      <c r="O72" s="271"/>
      <c r="P72" s="271"/>
      <c r="Q72" s="271"/>
      <c r="R72" s="271"/>
      <c r="S72" s="271"/>
      <c r="T72" s="272"/>
      <c r="U72" s="67"/>
      <c r="V72" s="55"/>
    </row>
    <row r="73" spans="2:22" ht="13.5">
      <c r="B73" s="69"/>
      <c r="C73" s="63"/>
      <c r="D73" s="64"/>
      <c r="E73" s="266"/>
      <c r="F73" s="265"/>
      <c r="G73" s="265"/>
      <c r="H73" s="265"/>
      <c r="I73" s="271"/>
      <c r="J73" s="271"/>
      <c r="K73" s="271"/>
      <c r="L73" s="271"/>
      <c r="M73" s="271"/>
      <c r="N73" s="271"/>
      <c r="O73" s="271"/>
      <c r="P73" s="271"/>
      <c r="Q73" s="271"/>
      <c r="R73" s="271"/>
      <c r="S73" s="271"/>
      <c r="T73" s="272"/>
      <c r="U73" s="67"/>
      <c r="V73" s="55"/>
    </row>
    <row r="74" spans="2:22" ht="13.5">
      <c r="B74" s="69"/>
      <c r="C74" s="63"/>
      <c r="D74" s="64"/>
      <c r="E74" s="266"/>
      <c r="F74" s="265"/>
      <c r="G74" s="265"/>
      <c r="H74" s="265"/>
      <c r="I74" s="271"/>
      <c r="J74" s="271"/>
      <c r="K74" s="271"/>
      <c r="L74" s="271"/>
      <c r="M74" s="271"/>
      <c r="N74" s="271"/>
      <c r="O74" s="271"/>
      <c r="P74" s="271"/>
      <c r="Q74" s="271"/>
      <c r="R74" s="271"/>
      <c r="S74" s="271"/>
      <c r="T74" s="272"/>
      <c r="U74" s="67"/>
      <c r="V74" s="55"/>
    </row>
    <row r="75" spans="2:22" ht="13.5">
      <c r="B75" s="69"/>
      <c r="C75" s="63"/>
      <c r="D75" s="64"/>
      <c r="E75" s="266"/>
      <c r="F75" s="265"/>
      <c r="G75" s="265"/>
      <c r="H75" s="265"/>
      <c r="I75" s="271"/>
      <c r="J75" s="271"/>
      <c r="K75" s="271"/>
      <c r="L75" s="271"/>
      <c r="M75" s="271"/>
      <c r="N75" s="271"/>
      <c r="O75" s="271"/>
      <c r="P75" s="271"/>
      <c r="Q75" s="271"/>
      <c r="R75" s="271"/>
      <c r="S75" s="271"/>
      <c r="T75" s="272"/>
      <c r="U75" s="67"/>
      <c r="V75" s="55"/>
    </row>
    <row r="76" spans="2:22" ht="13.5">
      <c r="B76" s="69"/>
      <c r="C76" s="63"/>
      <c r="D76" s="64"/>
      <c r="E76" s="266"/>
      <c r="F76" s="265"/>
      <c r="G76" s="265"/>
      <c r="H76" s="265"/>
      <c r="I76" s="271"/>
      <c r="J76" s="271"/>
      <c r="K76" s="271"/>
      <c r="L76" s="271"/>
      <c r="M76" s="271"/>
      <c r="N76" s="271"/>
      <c r="O76" s="271"/>
      <c r="P76" s="271"/>
      <c r="Q76" s="271"/>
      <c r="R76" s="271"/>
      <c r="S76" s="271"/>
      <c r="T76" s="272"/>
      <c r="U76" s="67"/>
      <c r="V76" s="55"/>
    </row>
    <row r="77" spans="1:22" ht="13.5">
      <c r="A77" s="55"/>
      <c r="B77" s="55"/>
      <c r="C77" s="87"/>
      <c r="D77" s="88"/>
      <c r="E77" s="270"/>
      <c r="F77" s="270"/>
      <c r="G77" s="270"/>
      <c r="H77" s="270"/>
      <c r="I77" s="270"/>
      <c r="J77" s="270"/>
      <c r="K77" s="270"/>
      <c r="L77" s="270"/>
      <c r="M77" s="270"/>
      <c r="N77" s="270"/>
      <c r="O77" s="270"/>
      <c r="P77" s="270"/>
      <c r="Q77" s="270"/>
      <c r="R77" s="270"/>
      <c r="S77" s="270"/>
      <c r="T77" s="267"/>
      <c r="U77" s="100"/>
      <c r="V77" s="55"/>
    </row>
    <row r="78" spans="1:22" ht="7.5" customHeight="1" thickBot="1">
      <c r="A78" s="74"/>
      <c r="B78" s="74"/>
      <c r="C78" s="75"/>
      <c r="D78" s="110"/>
      <c r="E78" s="274"/>
      <c r="F78" s="273"/>
      <c r="G78" s="273"/>
      <c r="H78" s="270"/>
      <c r="I78" s="273"/>
      <c r="J78" s="273"/>
      <c r="K78" s="273"/>
      <c r="L78" s="273"/>
      <c r="M78" s="273"/>
      <c r="N78" s="273"/>
      <c r="O78" s="273"/>
      <c r="P78" s="273"/>
      <c r="Q78" s="273"/>
      <c r="R78" s="273"/>
      <c r="S78" s="273"/>
      <c r="T78" s="273"/>
      <c r="U78" s="79"/>
      <c r="V78" s="55"/>
    </row>
    <row r="79" spans="1:39" ht="17.25" customHeight="1">
      <c r="A79" s="387"/>
      <c r="B79" s="174"/>
      <c r="C79" s="174"/>
      <c r="D79" s="174"/>
      <c r="E79" s="174"/>
      <c r="F79" s="388"/>
      <c r="G79" s="388"/>
      <c r="H79" s="396"/>
      <c r="I79" s="389"/>
      <c r="J79" s="389"/>
      <c r="K79" s="389"/>
      <c r="L79" s="389"/>
      <c r="M79" s="389"/>
      <c r="N79" s="389"/>
      <c r="O79" s="389"/>
      <c r="P79" s="389"/>
      <c r="Q79" s="389"/>
      <c r="R79" s="389"/>
      <c r="S79" s="389"/>
      <c r="T79" s="390"/>
      <c r="U79" s="391"/>
      <c r="V79" s="186"/>
      <c r="W79" s="174"/>
      <c r="X79" s="174"/>
      <c r="Y79" s="174"/>
      <c r="Z79" s="174"/>
      <c r="AA79" s="174"/>
      <c r="AB79" s="174"/>
      <c r="AC79" s="174"/>
      <c r="AD79" s="174"/>
      <c r="AE79" s="174"/>
      <c r="AF79" s="174"/>
      <c r="AG79" s="174"/>
      <c r="AH79" s="174"/>
      <c r="AI79" s="174"/>
      <c r="AJ79" s="174"/>
      <c r="AK79" s="174"/>
      <c r="AL79" s="174"/>
      <c r="AM79" s="174"/>
    </row>
    <row r="80" spans="1:39" ht="14.25">
      <c r="A80" s="83"/>
      <c r="B80" s="83"/>
      <c r="C80" s="83"/>
      <c r="D80" s="83"/>
      <c r="E80" s="83"/>
      <c r="F80" s="83"/>
      <c r="G80" s="388"/>
      <c r="H80" s="396"/>
      <c r="I80" s="389"/>
      <c r="J80" s="389"/>
      <c r="K80" s="389"/>
      <c r="L80" s="389"/>
      <c r="M80" s="389"/>
      <c r="N80" s="389"/>
      <c r="O80" s="390"/>
      <c r="P80" s="390"/>
      <c r="Q80" s="390"/>
      <c r="R80" s="390"/>
      <c r="S80" s="390"/>
      <c r="T80" s="390"/>
      <c r="U80" s="391"/>
      <c r="V80" s="186"/>
      <c r="W80" s="174"/>
      <c r="X80" s="174"/>
      <c r="Y80" s="174"/>
      <c r="Z80" s="174"/>
      <c r="AA80" s="174"/>
      <c r="AB80" s="174"/>
      <c r="AC80" s="174"/>
      <c r="AD80" s="174"/>
      <c r="AE80" s="174"/>
      <c r="AF80" s="174"/>
      <c r="AG80" s="174"/>
      <c r="AH80" s="174"/>
      <c r="AI80" s="174"/>
      <c r="AJ80" s="174"/>
      <c r="AK80" s="174"/>
      <c r="AL80" s="174"/>
      <c r="AM80" s="174"/>
    </row>
    <row r="81" ht="14.25">
      <c r="A81" s="83"/>
    </row>
    <row r="82" ht="14.25">
      <c r="A82" s="83"/>
    </row>
  </sheetData>
  <mergeCells count="18">
    <mergeCell ref="U3:U5"/>
    <mergeCell ref="A3:B5"/>
    <mergeCell ref="C3:C5"/>
    <mergeCell ref="D3:D5"/>
    <mergeCell ref="E3:E5"/>
    <mergeCell ref="F3:F5"/>
    <mergeCell ref="G3:G5"/>
    <mergeCell ref="J3:J5"/>
    <mergeCell ref="K3:K5"/>
    <mergeCell ref="L3:L5"/>
    <mergeCell ref="M3:M5"/>
    <mergeCell ref="N3:N5"/>
    <mergeCell ref="O3:O5"/>
    <mergeCell ref="T3:T5"/>
    <mergeCell ref="P3:P5"/>
    <mergeCell ref="Q3:Q5"/>
    <mergeCell ref="R3:R5"/>
    <mergeCell ref="S3:S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ax="80" man="1"/>
  </colBreaks>
</worksheet>
</file>

<file path=xl/worksheets/sheet9.xml><?xml version="1.0" encoding="utf-8"?>
<worksheet xmlns="http://schemas.openxmlformats.org/spreadsheetml/2006/main" xmlns:r="http://schemas.openxmlformats.org/officeDocument/2006/relationships">
  <sheetPr>
    <tabColor indexed="48"/>
  </sheetPr>
  <dimension ref="A1:Z53"/>
  <sheetViews>
    <sheetView showGridLines="0" zoomScale="90" zoomScaleNormal="90" zoomScaleSheetLayoutView="75" workbookViewId="0" topLeftCell="A1">
      <pane xSplit="1" topLeftCell="B1" activePane="topRight" state="frozen"/>
      <selection pane="topLeft" activeCell="A1" sqref="A1"/>
      <selection pane="topRight" activeCell="E14" sqref="E14"/>
    </sheetView>
  </sheetViews>
  <sheetFormatPr defaultColWidth="8.796875" defaultRowHeight="14.25"/>
  <cols>
    <col min="1" max="1" width="13.3984375" style="1" customWidth="1"/>
    <col min="2" max="4" width="6.8984375" style="1" customWidth="1"/>
    <col min="5" max="5" width="8.09765625" style="1" customWidth="1"/>
    <col min="6" max="9" width="6.8984375" style="1" customWidth="1"/>
    <col min="10" max="10" width="7" style="1" customWidth="1"/>
    <col min="11" max="12" width="6.8984375" style="1" customWidth="1"/>
    <col min="13" max="13" width="3" style="1" customWidth="1"/>
    <col min="14" max="17" width="7" style="1" customWidth="1"/>
    <col min="18" max="20" width="6.8984375" style="1" customWidth="1"/>
    <col min="21" max="21" width="7" style="1" customWidth="1"/>
    <col min="22" max="22" width="6.8984375" style="1" customWidth="1"/>
    <col min="23" max="24" width="7" style="1" customWidth="1"/>
    <col min="25" max="25" width="6.8984375" style="1" customWidth="1"/>
    <col min="26" max="26" width="7" style="1" customWidth="1"/>
    <col min="27" max="16384" width="11.3984375" style="1" customWidth="1"/>
  </cols>
  <sheetData>
    <row r="1" spans="1:14" ht="21">
      <c r="A1" s="624" t="s">
        <v>291</v>
      </c>
      <c r="B1" s="624"/>
      <c r="C1" s="624"/>
      <c r="D1" s="624"/>
      <c r="E1" s="624"/>
      <c r="F1" s="624"/>
      <c r="G1" s="624"/>
      <c r="H1" s="624"/>
      <c r="I1" s="624"/>
      <c r="J1" s="624"/>
      <c r="K1" s="624"/>
      <c r="L1" s="624"/>
      <c r="N1" s="112"/>
    </row>
    <row r="3" spans="1:26" ht="14.25" thickBot="1">
      <c r="A3" s="2" t="s">
        <v>973</v>
      </c>
      <c r="B3" s="2"/>
      <c r="C3" s="2"/>
      <c r="D3" s="2"/>
      <c r="E3" s="2"/>
      <c r="F3" s="2"/>
      <c r="G3" s="2"/>
      <c r="H3" s="2"/>
      <c r="I3" s="2"/>
      <c r="J3" s="2"/>
      <c r="K3" s="2"/>
      <c r="L3" s="2"/>
      <c r="M3" s="132"/>
      <c r="N3" s="2"/>
      <c r="O3" s="2"/>
      <c r="P3" s="2"/>
      <c r="Q3" s="2"/>
      <c r="R3" s="2"/>
      <c r="S3" s="2"/>
      <c r="T3" s="2"/>
      <c r="U3" s="2"/>
      <c r="V3" s="2"/>
      <c r="W3" s="2"/>
      <c r="X3" s="2"/>
      <c r="Y3" s="2"/>
      <c r="Z3" s="113" t="s">
        <v>292</v>
      </c>
    </row>
    <row r="4" spans="1:26" ht="13.5" customHeight="1">
      <c r="A4" s="114" t="s">
        <v>237</v>
      </c>
      <c r="B4" s="625" t="s">
        <v>238</v>
      </c>
      <c r="C4" s="665"/>
      <c r="D4" s="666"/>
      <c r="E4" s="673" t="s">
        <v>293</v>
      </c>
      <c r="F4" s="115"/>
      <c r="G4" s="115"/>
      <c r="H4" s="115"/>
      <c r="I4" s="115"/>
      <c r="J4" s="115"/>
      <c r="K4" s="115"/>
      <c r="L4" s="115"/>
      <c r="M4" s="433"/>
      <c r="N4" s="115"/>
      <c r="O4" s="115"/>
      <c r="P4" s="115"/>
      <c r="Q4" s="115"/>
      <c r="R4" s="115"/>
      <c r="S4" s="115"/>
      <c r="T4" s="115"/>
      <c r="U4" s="115"/>
      <c r="V4" s="115"/>
      <c r="W4" s="684" t="s">
        <v>239</v>
      </c>
      <c r="X4" s="684" t="s">
        <v>240</v>
      </c>
      <c r="Y4" s="676" t="s">
        <v>294</v>
      </c>
      <c r="Z4" s="673" t="s">
        <v>241</v>
      </c>
    </row>
    <row r="5" spans="1:26" ht="13.5" customHeight="1">
      <c r="A5" s="668"/>
      <c r="B5" s="657"/>
      <c r="C5" s="667"/>
      <c r="D5" s="668"/>
      <c r="E5" s="685"/>
      <c r="F5" s="658" t="s">
        <v>242</v>
      </c>
      <c r="G5" s="658" t="s">
        <v>243</v>
      </c>
      <c r="H5" s="658" t="s">
        <v>244</v>
      </c>
      <c r="I5" s="688" t="s">
        <v>295</v>
      </c>
      <c r="J5" s="658" t="s">
        <v>245</v>
      </c>
      <c r="K5" s="686" t="s">
        <v>246</v>
      </c>
      <c r="L5" s="687" t="s">
        <v>247</v>
      </c>
      <c r="M5" s="433"/>
      <c r="N5" s="679" t="s">
        <v>248</v>
      </c>
      <c r="O5" s="648" t="s">
        <v>249</v>
      </c>
      <c r="P5" s="658" t="s">
        <v>250</v>
      </c>
      <c r="Q5" s="658" t="s">
        <v>251</v>
      </c>
      <c r="R5" s="658" t="s">
        <v>252</v>
      </c>
      <c r="S5" s="658" t="s">
        <v>253</v>
      </c>
      <c r="T5" s="658" t="s">
        <v>254</v>
      </c>
      <c r="U5" s="658" t="s">
        <v>255</v>
      </c>
      <c r="V5" s="658" t="s">
        <v>256</v>
      </c>
      <c r="W5" s="663"/>
      <c r="X5" s="663"/>
      <c r="Y5" s="677"/>
      <c r="Z5" s="674"/>
    </row>
    <row r="6" spans="1:26" ht="13.5">
      <c r="A6" s="668"/>
      <c r="B6" s="657"/>
      <c r="C6" s="667"/>
      <c r="D6" s="668"/>
      <c r="E6" s="685"/>
      <c r="F6" s="649"/>
      <c r="G6" s="649"/>
      <c r="H6" s="649"/>
      <c r="I6" s="689"/>
      <c r="J6" s="649"/>
      <c r="K6" s="685"/>
      <c r="L6" s="685"/>
      <c r="M6" s="433"/>
      <c r="N6" s="680"/>
      <c r="O6" s="663"/>
      <c r="P6" s="649"/>
      <c r="Q6" s="649"/>
      <c r="R6" s="649"/>
      <c r="S6" s="649"/>
      <c r="T6" s="649"/>
      <c r="U6" s="649"/>
      <c r="V6" s="649"/>
      <c r="W6" s="663"/>
      <c r="X6" s="663"/>
      <c r="Y6" s="677"/>
      <c r="Z6" s="674"/>
    </row>
    <row r="7" spans="1:26" ht="21" customHeight="1">
      <c r="A7" s="116" t="s">
        <v>257</v>
      </c>
      <c r="B7" s="626"/>
      <c r="C7" s="669"/>
      <c r="D7" s="670"/>
      <c r="E7" s="675"/>
      <c r="F7" s="659"/>
      <c r="G7" s="659"/>
      <c r="H7" s="659"/>
      <c r="I7" s="690"/>
      <c r="J7" s="659"/>
      <c r="K7" s="675"/>
      <c r="L7" s="675"/>
      <c r="M7" s="433"/>
      <c r="N7" s="681"/>
      <c r="O7" s="659"/>
      <c r="P7" s="659"/>
      <c r="Q7" s="659"/>
      <c r="R7" s="659"/>
      <c r="S7" s="659"/>
      <c r="T7" s="659"/>
      <c r="U7" s="659"/>
      <c r="V7" s="659"/>
      <c r="W7" s="659"/>
      <c r="X7" s="659"/>
      <c r="Y7" s="678"/>
      <c r="Z7" s="675"/>
    </row>
    <row r="8" spans="1:26" ht="15.75" customHeight="1">
      <c r="A8" s="117" t="s">
        <v>296</v>
      </c>
      <c r="B8" s="118"/>
      <c r="C8" s="119">
        <v>100</v>
      </c>
      <c r="D8" s="119"/>
      <c r="E8" s="119">
        <v>100</v>
      </c>
      <c r="F8" s="119">
        <v>100</v>
      </c>
      <c r="G8" s="119">
        <v>100</v>
      </c>
      <c r="H8" s="119">
        <v>100</v>
      </c>
      <c r="I8" s="119">
        <v>100</v>
      </c>
      <c r="J8" s="119">
        <v>100</v>
      </c>
      <c r="K8" s="119">
        <v>100</v>
      </c>
      <c r="L8" s="119">
        <v>100</v>
      </c>
      <c r="M8" s="129"/>
      <c r="N8" s="119">
        <v>100</v>
      </c>
      <c r="O8" s="119">
        <v>100</v>
      </c>
      <c r="P8" s="119">
        <v>100</v>
      </c>
      <c r="Q8" s="119">
        <v>100</v>
      </c>
      <c r="R8" s="119">
        <v>100</v>
      </c>
      <c r="S8" s="119">
        <v>100</v>
      </c>
      <c r="T8" s="119">
        <v>100</v>
      </c>
      <c r="U8" s="119">
        <v>100</v>
      </c>
      <c r="V8" s="119">
        <v>100</v>
      </c>
      <c r="W8" s="119">
        <v>100</v>
      </c>
      <c r="X8" s="119">
        <v>100</v>
      </c>
      <c r="Y8" s="119">
        <v>100</v>
      </c>
      <c r="Z8" s="119">
        <v>100</v>
      </c>
    </row>
    <row r="9" spans="1:26" ht="15.75" customHeight="1">
      <c r="A9" s="120" t="s">
        <v>297</v>
      </c>
      <c r="B9" s="118"/>
      <c r="C9" s="119">
        <v>97.7</v>
      </c>
      <c r="D9" s="119"/>
      <c r="E9" s="119">
        <v>97.7</v>
      </c>
      <c r="F9" s="119">
        <v>99.1</v>
      </c>
      <c r="G9" s="119">
        <v>98.4</v>
      </c>
      <c r="H9" s="119">
        <v>98.8</v>
      </c>
      <c r="I9" s="119">
        <v>99.4</v>
      </c>
      <c r="J9" s="119">
        <v>99.4</v>
      </c>
      <c r="K9" s="119">
        <v>98.5</v>
      </c>
      <c r="L9" s="119">
        <v>105.3</v>
      </c>
      <c r="M9" s="129"/>
      <c r="N9" s="119">
        <v>99.1</v>
      </c>
      <c r="O9" s="119">
        <v>97.5</v>
      </c>
      <c r="P9" s="119">
        <v>100.2</v>
      </c>
      <c r="Q9" s="119">
        <v>99</v>
      </c>
      <c r="R9" s="119">
        <v>98.6</v>
      </c>
      <c r="S9" s="119">
        <v>90.7</v>
      </c>
      <c r="T9" s="119">
        <v>97.7</v>
      </c>
      <c r="U9" s="119">
        <v>99</v>
      </c>
      <c r="V9" s="119">
        <v>99.6</v>
      </c>
      <c r="W9" s="119">
        <v>98.7</v>
      </c>
      <c r="X9" s="119">
        <v>97.6</v>
      </c>
      <c r="Y9" s="119">
        <v>99.7</v>
      </c>
      <c r="Z9" s="119">
        <v>85</v>
      </c>
    </row>
    <row r="10" spans="1:26" ht="15.75" customHeight="1">
      <c r="A10" s="120" t="s">
        <v>298</v>
      </c>
      <c r="B10" s="118"/>
      <c r="C10" s="121">
        <v>95.7</v>
      </c>
      <c r="D10" s="121"/>
      <c r="E10" s="121">
        <v>95.6</v>
      </c>
      <c r="F10" s="121">
        <v>98.5</v>
      </c>
      <c r="G10" s="121">
        <v>97.6</v>
      </c>
      <c r="H10" s="121">
        <v>97.3</v>
      </c>
      <c r="I10" s="121">
        <v>97.3</v>
      </c>
      <c r="J10" s="121">
        <v>97</v>
      </c>
      <c r="K10" s="121">
        <v>96.1</v>
      </c>
      <c r="L10" s="121">
        <v>110.6</v>
      </c>
      <c r="M10" s="121"/>
      <c r="N10" s="121">
        <v>97.4</v>
      </c>
      <c r="O10" s="121">
        <v>97.5</v>
      </c>
      <c r="P10" s="121">
        <v>100.8</v>
      </c>
      <c r="Q10" s="121">
        <v>98.2</v>
      </c>
      <c r="R10" s="121">
        <v>97.1</v>
      </c>
      <c r="S10" s="121">
        <v>83.6</v>
      </c>
      <c r="T10" s="121">
        <v>95.9</v>
      </c>
      <c r="U10" s="121">
        <v>98</v>
      </c>
      <c r="V10" s="121">
        <v>98.8</v>
      </c>
      <c r="W10" s="121">
        <v>96.7</v>
      </c>
      <c r="X10" s="121">
        <v>95.8</v>
      </c>
      <c r="Y10" s="121">
        <v>96.6</v>
      </c>
      <c r="Z10" s="121">
        <v>104.5</v>
      </c>
    </row>
    <row r="11" spans="1:26" ht="15.75" customHeight="1">
      <c r="A11" s="120" t="s">
        <v>299</v>
      </c>
      <c r="B11" s="122"/>
      <c r="C11" s="121">
        <v>94.9</v>
      </c>
      <c r="D11" s="121"/>
      <c r="E11" s="121">
        <v>94.8</v>
      </c>
      <c r="F11" s="121">
        <v>98.4</v>
      </c>
      <c r="G11" s="121">
        <v>97.5</v>
      </c>
      <c r="H11" s="121">
        <v>97.6</v>
      </c>
      <c r="I11" s="121">
        <v>99.4</v>
      </c>
      <c r="J11" s="121">
        <v>98.3</v>
      </c>
      <c r="K11" s="121">
        <v>95.4</v>
      </c>
      <c r="L11" s="121">
        <v>116.5</v>
      </c>
      <c r="M11" s="121"/>
      <c r="N11" s="121">
        <v>96.8</v>
      </c>
      <c r="O11" s="121">
        <v>102.8</v>
      </c>
      <c r="P11" s="121">
        <v>101.1</v>
      </c>
      <c r="Q11" s="121">
        <v>98.6</v>
      </c>
      <c r="R11" s="121">
        <v>95.8</v>
      </c>
      <c r="S11" s="121">
        <v>78</v>
      </c>
      <c r="T11" s="121">
        <v>94.1</v>
      </c>
      <c r="U11" s="121">
        <v>96.9</v>
      </c>
      <c r="V11" s="121">
        <v>98.2</v>
      </c>
      <c r="W11" s="121">
        <v>98.2</v>
      </c>
      <c r="X11" s="121">
        <v>94.6</v>
      </c>
      <c r="Y11" s="121">
        <v>94.2</v>
      </c>
      <c r="Z11" s="121">
        <v>136.8</v>
      </c>
    </row>
    <row r="12" spans="1:26" s="126" customFormat="1" ht="15.75" customHeight="1">
      <c r="A12" s="123" t="s">
        <v>300</v>
      </c>
      <c r="B12" s="124"/>
      <c r="C12" s="125">
        <v>96.1</v>
      </c>
      <c r="D12" s="125"/>
      <c r="E12" s="125">
        <v>95.9</v>
      </c>
      <c r="F12" s="125">
        <v>98.8</v>
      </c>
      <c r="G12" s="125">
        <v>97.5</v>
      </c>
      <c r="H12" s="125">
        <v>99</v>
      </c>
      <c r="I12" s="125">
        <v>100.7</v>
      </c>
      <c r="J12" s="125">
        <v>101.5</v>
      </c>
      <c r="K12" s="125">
        <v>96.6</v>
      </c>
      <c r="L12" s="125">
        <v>127.3</v>
      </c>
      <c r="M12" s="125"/>
      <c r="N12" s="125">
        <v>97.3</v>
      </c>
      <c r="O12" s="125">
        <v>117.1</v>
      </c>
      <c r="P12" s="125">
        <v>114.2</v>
      </c>
      <c r="Q12" s="125">
        <v>101.4</v>
      </c>
      <c r="R12" s="125">
        <v>95.3</v>
      </c>
      <c r="S12" s="125">
        <v>74.5</v>
      </c>
      <c r="T12" s="125">
        <v>93.1</v>
      </c>
      <c r="U12" s="125">
        <v>95.8</v>
      </c>
      <c r="V12" s="125">
        <v>98.1</v>
      </c>
      <c r="W12" s="125">
        <v>102.6</v>
      </c>
      <c r="X12" s="125">
        <v>94.8</v>
      </c>
      <c r="Y12" s="125">
        <v>93.6</v>
      </c>
      <c r="Z12" s="125">
        <v>178.5</v>
      </c>
    </row>
    <row r="13" spans="1:26" ht="12" customHeight="1">
      <c r="A13" s="127"/>
      <c r="B13" s="128"/>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row>
    <row r="14" spans="1:26" ht="15.75" customHeight="1">
      <c r="A14" s="130" t="s">
        <v>301</v>
      </c>
      <c r="B14" s="122"/>
      <c r="C14" s="121">
        <v>95.1</v>
      </c>
      <c r="D14" s="121"/>
      <c r="E14" s="121">
        <v>94.6</v>
      </c>
      <c r="F14" s="121">
        <v>98.6</v>
      </c>
      <c r="G14" s="121">
        <v>96.3</v>
      </c>
      <c r="H14" s="121">
        <v>98.2</v>
      </c>
      <c r="I14" s="121">
        <v>101.1</v>
      </c>
      <c r="J14" s="121">
        <v>98.8</v>
      </c>
      <c r="K14" s="121">
        <v>95.4</v>
      </c>
      <c r="L14" s="121">
        <v>115.6</v>
      </c>
      <c r="M14" s="121"/>
      <c r="N14" s="121">
        <v>97.1</v>
      </c>
      <c r="O14" s="121">
        <v>106.1</v>
      </c>
      <c r="P14" s="121">
        <v>106.6</v>
      </c>
      <c r="Q14" s="121">
        <v>98.4</v>
      </c>
      <c r="R14" s="121">
        <v>95.2</v>
      </c>
      <c r="S14" s="121">
        <v>76.1</v>
      </c>
      <c r="T14" s="121">
        <v>93.5</v>
      </c>
      <c r="U14" s="121">
        <v>96.5</v>
      </c>
      <c r="V14" s="121">
        <v>98</v>
      </c>
      <c r="W14" s="121">
        <v>109.5</v>
      </c>
      <c r="X14" s="121">
        <v>94.3</v>
      </c>
      <c r="Y14" s="121">
        <v>92.9</v>
      </c>
      <c r="Z14" s="121">
        <v>164.4</v>
      </c>
    </row>
    <row r="15" spans="1:26" ht="15.75" customHeight="1">
      <c r="A15" s="120" t="s">
        <v>258</v>
      </c>
      <c r="B15" s="122"/>
      <c r="C15" s="121">
        <v>95.3</v>
      </c>
      <c r="D15" s="121"/>
      <c r="E15" s="121">
        <v>94.9</v>
      </c>
      <c r="F15" s="121">
        <v>98.6</v>
      </c>
      <c r="G15" s="121">
        <v>96.9</v>
      </c>
      <c r="H15" s="121">
        <v>98.1</v>
      </c>
      <c r="I15" s="121">
        <v>101</v>
      </c>
      <c r="J15" s="121">
        <v>99</v>
      </c>
      <c r="K15" s="121">
        <v>95.3</v>
      </c>
      <c r="L15" s="121">
        <v>116.7</v>
      </c>
      <c r="M15" s="121"/>
      <c r="N15" s="121">
        <v>97.1</v>
      </c>
      <c r="O15" s="121">
        <v>108.9</v>
      </c>
      <c r="P15" s="121">
        <v>109.9</v>
      </c>
      <c r="Q15" s="121">
        <v>98.7</v>
      </c>
      <c r="R15" s="121">
        <v>95.2</v>
      </c>
      <c r="S15" s="121">
        <v>75.8</v>
      </c>
      <c r="T15" s="121">
        <v>93.5</v>
      </c>
      <c r="U15" s="121">
        <v>96.3</v>
      </c>
      <c r="V15" s="121">
        <v>98.1</v>
      </c>
      <c r="W15" s="121">
        <v>107.7</v>
      </c>
      <c r="X15" s="121">
        <v>94.3</v>
      </c>
      <c r="Y15" s="121">
        <v>92.9</v>
      </c>
      <c r="Z15" s="121">
        <v>192.8</v>
      </c>
    </row>
    <row r="16" spans="1:26" ht="15.75" customHeight="1">
      <c r="A16" s="120" t="s">
        <v>259</v>
      </c>
      <c r="B16" s="122"/>
      <c r="C16" s="121">
        <v>95.5</v>
      </c>
      <c r="D16" s="121"/>
      <c r="E16" s="121">
        <v>95.2</v>
      </c>
      <c r="F16" s="121">
        <v>98.7</v>
      </c>
      <c r="G16" s="121">
        <v>97.6</v>
      </c>
      <c r="H16" s="121">
        <v>98.4</v>
      </c>
      <c r="I16" s="121">
        <v>101.1</v>
      </c>
      <c r="J16" s="121">
        <v>99.2</v>
      </c>
      <c r="K16" s="121">
        <v>95.5</v>
      </c>
      <c r="L16" s="121">
        <v>118</v>
      </c>
      <c r="M16" s="121"/>
      <c r="N16" s="121">
        <v>97.2</v>
      </c>
      <c r="O16" s="121">
        <v>112.2</v>
      </c>
      <c r="P16" s="121">
        <v>114.3</v>
      </c>
      <c r="Q16" s="121">
        <v>99.9</v>
      </c>
      <c r="R16" s="121">
        <v>95.2</v>
      </c>
      <c r="S16" s="121">
        <v>75.6</v>
      </c>
      <c r="T16" s="121">
        <v>93.5</v>
      </c>
      <c r="U16" s="121">
        <v>96.3</v>
      </c>
      <c r="V16" s="121">
        <v>98.1</v>
      </c>
      <c r="W16" s="121">
        <v>102.5</v>
      </c>
      <c r="X16" s="121">
        <v>94.3</v>
      </c>
      <c r="Y16" s="121">
        <v>92.9</v>
      </c>
      <c r="Z16" s="121">
        <v>194.4</v>
      </c>
    </row>
    <row r="17" spans="1:26" ht="15.75" customHeight="1">
      <c r="A17" s="120" t="s">
        <v>260</v>
      </c>
      <c r="B17" s="122"/>
      <c r="C17" s="121">
        <v>95.7</v>
      </c>
      <c r="D17" s="121"/>
      <c r="E17" s="121">
        <v>95.5</v>
      </c>
      <c r="F17" s="121">
        <v>98.9</v>
      </c>
      <c r="G17" s="121">
        <v>97.6</v>
      </c>
      <c r="H17" s="121">
        <v>98.9</v>
      </c>
      <c r="I17" s="121">
        <v>101.1</v>
      </c>
      <c r="J17" s="121">
        <v>99.7</v>
      </c>
      <c r="K17" s="121">
        <v>95.7</v>
      </c>
      <c r="L17" s="121">
        <v>120.8</v>
      </c>
      <c r="M17" s="121"/>
      <c r="N17" s="121">
        <v>96.9</v>
      </c>
      <c r="O17" s="121">
        <v>115.2</v>
      </c>
      <c r="P17" s="121">
        <v>114.7</v>
      </c>
      <c r="Q17" s="121">
        <v>101.3</v>
      </c>
      <c r="R17" s="121">
        <v>95.4</v>
      </c>
      <c r="S17" s="121">
        <v>74.9</v>
      </c>
      <c r="T17" s="121">
        <v>93.3</v>
      </c>
      <c r="U17" s="121">
        <v>96.1</v>
      </c>
      <c r="V17" s="121">
        <v>98.5</v>
      </c>
      <c r="W17" s="121">
        <v>101.9</v>
      </c>
      <c r="X17" s="121">
        <v>94.1</v>
      </c>
      <c r="Y17" s="121">
        <v>92.3</v>
      </c>
      <c r="Z17" s="121">
        <v>170.5</v>
      </c>
    </row>
    <row r="18" spans="1:26" ht="15.75" customHeight="1">
      <c r="A18" s="120" t="s">
        <v>261</v>
      </c>
      <c r="B18" s="122"/>
      <c r="C18" s="121">
        <v>95.7</v>
      </c>
      <c r="D18" s="121"/>
      <c r="E18" s="121">
        <v>95.6</v>
      </c>
      <c r="F18" s="121">
        <v>98.9</v>
      </c>
      <c r="G18" s="121">
        <v>97.5</v>
      </c>
      <c r="H18" s="121">
        <v>99.3</v>
      </c>
      <c r="I18" s="121">
        <v>101</v>
      </c>
      <c r="J18" s="121">
        <v>99.8</v>
      </c>
      <c r="K18" s="121">
        <v>96.2</v>
      </c>
      <c r="L18" s="121">
        <v>122.1</v>
      </c>
      <c r="M18" s="121"/>
      <c r="N18" s="121">
        <v>96.8</v>
      </c>
      <c r="O18" s="121">
        <v>116.1</v>
      </c>
      <c r="P18" s="121">
        <v>114.2</v>
      </c>
      <c r="Q18" s="121">
        <v>101.6</v>
      </c>
      <c r="R18" s="121">
        <v>95.2</v>
      </c>
      <c r="S18" s="121">
        <v>74.9</v>
      </c>
      <c r="T18" s="121">
        <v>93.2</v>
      </c>
      <c r="U18" s="121">
        <v>95.8</v>
      </c>
      <c r="V18" s="121">
        <v>98.6</v>
      </c>
      <c r="W18" s="121">
        <v>101.7</v>
      </c>
      <c r="X18" s="121">
        <v>95</v>
      </c>
      <c r="Y18" s="121">
        <v>92.3</v>
      </c>
      <c r="Z18" s="121">
        <v>161.3</v>
      </c>
    </row>
    <row r="19" spans="1:26" ht="15.75" customHeight="1">
      <c r="A19" s="120" t="s">
        <v>262</v>
      </c>
      <c r="B19" s="122"/>
      <c r="C19" s="121">
        <v>96</v>
      </c>
      <c r="D19" s="121"/>
      <c r="E19" s="121">
        <v>95.8</v>
      </c>
      <c r="F19" s="121">
        <v>98.9</v>
      </c>
      <c r="G19" s="121">
        <v>97.5</v>
      </c>
      <c r="H19" s="121">
        <v>99.6</v>
      </c>
      <c r="I19" s="121">
        <v>101</v>
      </c>
      <c r="J19" s="121">
        <v>99.9</v>
      </c>
      <c r="K19" s="121">
        <v>96.3</v>
      </c>
      <c r="L19" s="121">
        <v>127.7</v>
      </c>
      <c r="M19" s="121"/>
      <c r="N19" s="121">
        <v>97</v>
      </c>
      <c r="O19" s="121">
        <v>116.7</v>
      </c>
      <c r="P19" s="121">
        <v>113.4</v>
      </c>
      <c r="Q19" s="121">
        <v>102</v>
      </c>
      <c r="R19" s="121">
        <v>95.3</v>
      </c>
      <c r="S19" s="121">
        <v>74.7</v>
      </c>
      <c r="T19" s="121">
        <v>93.1</v>
      </c>
      <c r="U19" s="121">
        <v>95.6</v>
      </c>
      <c r="V19" s="121">
        <v>98.5</v>
      </c>
      <c r="W19" s="121">
        <v>103.2</v>
      </c>
      <c r="X19" s="121">
        <v>95</v>
      </c>
      <c r="Y19" s="121">
        <v>92.3</v>
      </c>
      <c r="Z19" s="121">
        <v>155.6</v>
      </c>
    </row>
    <row r="20" spans="1:26" ht="15.75" customHeight="1">
      <c r="A20" s="120" t="s">
        <v>263</v>
      </c>
      <c r="B20" s="122"/>
      <c r="C20" s="121">
        <v>96.5</v>
      </c>
      <c r="D20" s="121"/>
      <c r="E20" s="121">
        <v>96.1</v>
      </c>
      <c r="F20" s="121">
        <v>98.9</v>
      </c>
      <c r="G20" s="121">
        <v>96.5</v>
      </c>
      <c r="H20" s="121">
        <v>99.7</v>
      </c>
      <c r="I20" s="121">
        <v>100.9</v>
      </c>
      <c r="J20" s="121">
        <v>101.6</v>
      </c>
      <c r="K20" s="121">
        <v>96.3</v>
      </c>
      <c r="L20" s="121">
        <v>129.6</v>
      </c>
      <c r="M20" s="121"/>
      <c r="N20" s="121">
        <v>97.1</v>
      </c>
      <c r="O20" s="121">
        <v>118.1</v>
      </c>
      <c r="P20" s="121">
        <v>114.4</v>
      </c>
      <c r="Q20" s="121">
        <v>102.3</v>
      </c>
      <c r="R20" s="121">
        <v>95.5</v>
      </c>
      <c r="S20" s="121">
        <v>74.3</v>
      </c>
      <c r="T20" s="121">
        <v>93.2</v>
      </c>
      <c r="U20" s="121">
        <v>95.7</v>
      </c>
      <c r="V20" s="121">
        <v>98.6</v>
      </c>
      <c r="W20" s="121">
        <v>102.4</v>
      </c>
      <c r="X20" s="121">
        <v>95</v>
      </c>
      <c r="Y20" s="121">
        <v>96.9</v>
      </c>
      <c r="Z20" s="121">
        <v>186.5</v>
      </c>
    </row>
    <row r="21" spans="1:26" ht="15.75" customHeight="1">
      <c r="A21" s="120" t="s">
        <v>264</v>
      </c>
      <c r="B21" s="122"/>
      <c r="C21" s="121">
        <v>96.5</v>
      </c>
      <c r="D21" s="121"/>
      <c r="E21" s="121">
        <v>96.2</v>
      </c>
      <c r="F21" s="121">
        <v>98.9</v>
      </c>
      <c r="G21" s="121">
        <v>97.2</v>
      </c>
      <c r="H21" s="121">
        <v>99.6</v>
      </c>
      <c r="I21" s="121">
        <v>100.8</v>
      </c>
      <c r="J21" s="121">
        <v>102</v>
      </c>
      <c r="K21" s="121">
        <v>96.3</v>
      </c>
      <c r="L21" s="121">
        <v>130.2</v>
      </c>
      <c r="M21" s="121"/>
      <c r="N21" s="121">
        <v>97.3</v>
      </c>
      <c r="O21" s="121">
        <v>119.5</v>
      </c>
      <c r="P21" s="121">
        <v>115.7</v>
      </c>
      <c r="Q21" s="121">
        <v>102.1</v>
      </c>
      <c r="R21" s="121">
        <v>95.3</v>
      </c>
      <c r="S21" s="121">
        <v>74.1</v>
      </c>
      <c r="T21" s="121">
        <v>93</v>
      </c>
      <c r="U21" s="121">
        <v>95.5</v>
      </c>
      <c r="V21" s="121">
        <v>98.6</v>
      </c>
      <c r="W21" s="121">
        <v>101.5</v>
      </c>
      <c r="X21" s="121">
        <v>95</v>
      </c>
      <c r="Y21" s="121">
        <v>96.9</v>
      </c>
      <c r="Z21" s="121">
        <v>189.5</v>
      </c>
    </row>
    <row r="22" spans="1:26" ht="15.75" customHeight="1">
      <c r="A22" s="120" t="s">
        <v>265</v>
      </c>
      <c r="B22" s="122"/>
      <c r="C22" s="121">
        <v>96.7</v>
      </c>
      <c r="D22" s="121"/>
      <c r="E22" s="121">
        <v>96.3</v>
      </c>
      <c r="F22" s="121">
        <v>98.9</v>
      </c>
      <c r="G22" s="121">
        <v>98</v>
      </c>
      <c r="H22" s="121">
        <v>99.3</v>
      </c>
      <c r="I22" s="121">
        <v>100.8</v>
      </c>
      <c r="J22" s="121">
        <v>102.4</v>
      </c>
      <c r="K22" s="121">
        <v>96.7</v>
      </c>
      <c r="L22" s="121">
        <v>135</v>
      </c>
      <c r="M22" s="121"/>
      <c r="N22" s="121">
        <v>97.4</v>
      </c>
      <c r="O22" s="121">
        <v>120.3</v>
      </c>
      <c r="P22" s="121">
        <v>115.4</v>
      </c>
      <c r="Q22" s="121">
        <v>102.4</v>
      </c>
      <c r="R22" s="121">
        <v>95.2</v>
      </c>
      <c r="S22" s="121">
        <v>73.8</v>
      </c>
      <c r="T22" s="121">
        <v>93</v>
      </c>
      <c r="U22" s="121">
        <v>95.4</v>
      </c>
      <c r="V22" s="121">
        <v>98</v>
      </c>
      <c r="W22" s="121">
        <v>101.1</v>
      </c>
      <c r="X22" s="121">
        <v>95</v>
      </c>
      <c r="Y22" s="121">
        <v>96.9</v>
      </c>
      <c r="Z22" s="121">
        <v>174</v>
      </c>
    </row>
    <row r="23" spans="1:26" ht="15.75" customHeight="1">
      <c r="A23" s="120" t="s">
        <v>266</v>
      </c>
      <c r="B23" s="122"/>
      <c r="C23" s="121">
        <v>96.7</v>
      </c>
      <c r="D23" s="121"/>
      <c r="E23" s="121">
        <v>96.7</v>
      </c>
      <c r="F23" s="121">
        <v>98.8</v>
      </c>
      <c r="G23" s="121">
        <v>98.6</v>
      </c>
      <c r="H23" s="121">
        <v>99.3</v>
      </c>
      <c r="I23" s="121">
        <v>100</v>
      </c>
      <c r="J23" s="121">
        <v>104.9</v>
      </c>
      <c r="K23" s="121">
        <v>98</v>
      </c>
      <c r="L23" s="121">
        <v>136.8</v>
      </c>
      <c r="M23" s="121"/>
      <c r="N23" s="121">
        <v>97.7</v>
      </c>
      <c r="O23" s="121">
        <v>123</v>
      </c>
      <c r="P23" s="121">
        <v>117.3</v>
      </c>
      <c r="Q23" s="121">
        <v>102.6</v>
      </c>
      <c r="R23" s="121">
        <v>95.4</v>
      </c>
      <c r="S23" s="121">
        <v>73.6</v>
      </c>
      <c r="T23" s="121">
        <v>92.8</v>
      </c>
      <c r="U23" s="121">
        <v>95.4</v>
      </c>
      <c r="V23" s="121">
        <v>97.4</v>
      </c>
      <c r="W23" s="121">
        <v>97.8</v>
      </c>
      <c r="X23" s="121">
        <v>95</v>
      </c>
      <c r="Y23" s="121">
        <v>92</v>
      </c>
      <c r="Z23" s="121">
        <v>195.7</v>
      </c>
    </row>
    <row r="24" spans="1:26" ht="15.75" customHeight="1">
      <c r="A24" s="120" t="s">
        <v>267</v>
      </c>
      <c r="B24" s="122"/>
      <c r="C24" s="121">
        <v>96.8</v>
      </c>
      <c r="D24" s="121"/>
      <c r="E24" s="121">
        <v>96.8</v>
      </c>
      <c r="F24" s="121">
        <v>98.8</v>
      </c>
      <c r="G24" s="121">
        <v>98.2</v>
      </c>
      <c r="H24" s="121">
        <v>99</v>
      </c>
      <c r="I24" s="121">
        <v>99.9</v>
      </c>
      <c r="J24" s="121">
        <v>105.3</v>
      </c>
      <c r="K24" s="121">
        <v>98.4</v>
      </c>
      <c r="L24" s="121">
        <v>139.2</v>
      </c>
      <c r="M24" s="121"/>
      <c r="N24" s="121">
        <v>97.8</v>
      </c>
      <c r="O24" s="121">
        <v>124.2</v>
      </c>
      <c r="P24" s="121">
        <v>117.4</v>
      </c>
      <c r="Q24" s="121">
        <v>102.6</v>
      </c>
      <c r="R24" s="121">
        <v>95.3</v>
      </c>
      <c r="S24" s="121">
        <v>73.1</v>
      </c>
      <c r="T24" s="121">
        <v>92.4</v>
      </c>
      <c r="U24" s="121">
        <v>95.3</v>
      </c>
      <c r="V24" s="121">
        <v>97.4</v>
      </c>
      <c r="W24" s="121">
        <v>99.1</v>
      </c>
      <c r="X24" s="121">
        <v>95</v>
      </c>
      <c r="Y24" s="121">
        <v>92.1</v>
      </c>
      <c r="Z24" s="121">
        <v>182.7</v>
      </c>
    </row>
    <row r="25" spans="1:26" s="132" customFormat="1" ht="15.75" customHeight="1">
      <c r="A25" s="131" t="s">
        <v>268</v>
      </c>
      <c r="B25" s="122"/>
      <c r="C25" s="121">
        <v>96.7</v>
      </c>
      <c r="D25" s="121"/>
      <c r="E25" s="121">
        <v>96.6</v>
      </c>
      <c r="F25" s="121">
        <v>98.6</v>
      </c>
      <c r="G25" s="121">
        <v>97.9</v>
      </c>
      <c r="H25" s="121">
        <v>98.7</v>
      </c>
      <c r="I25" s="121">
        <v>99.9</v>
      </c>
      <c r="J25" s="121">
        <v>105.5</v>
      </c>
      <c r="K25" s="121">
        <v>99.2</v>
      </c>
      <c r="L25" s="121">
        <v>136</v>
      </c>
      <c r="M25" s="121"/>
      <c r="N25" s="121">
        <v>97.8</v>
      </c>
      <c r="O25" s="121">
        <v>124.4</v>
      </c>
      <c r="P25" s="121">
        <v>117.2</v>
      </c>
      <c r="Q25" s="121">
        <v>102.6</v>
      </c>
      <c r="R25" s="121">
        <v>95.1</v>
      </c>
      <c r="S25" s="121">
        <v>72.8</v>
      </c>
      <c r="T25" s="121">
        <v>92.5</v>
      </c>
      <c r="U25" s="121">
        <v>95.3</v>
      </c>
      <c r="V25" s="121">
        <v>97.4</v>
      </c>
      <c r="W25" s="121">
        <v>102.4</v>
      </c>
      <c r="X25" s="121">
        <v>95</v>
      </c>
      <c r="Y25" s="121">
        <v>92.2</v>
      </c>
      <c r="Z25" s="121">
        <v>174.5</v>
      </c>
    </row>
    <row r="26" spans="1:26" ht="4.5" customHeight="1" thickBot="1">
      <c r="A26" s="120"/>
      <c r="B26" s="133"/>
      <c r="C26" s="134"/>
      <c r="D26" s="134"/>
      <c r="E26" s="134"/>
      <c r="F26" s="134"/>
      <c r="G26" s="134"/>
      <c r="H26" s="134"/>
      <c r="I26" s="134"/>
      <c r="J26" s="134"/>
      <c r="K26" s="134"/>
      <c r="L26" s="134"/>
      <c r="M26" s="121"/>
      <c r="N26" s="134"/>
      <c r="O26" s="134"/>
      <c r="P26" s="134"/>
      <c r="Q26" s="134"/>
      <c r="R26" s="134"/>
      <c r="S26" s="134"/>
      <c r="T26" s="134"/>
      <c r="U26" s="134"/>
      <c r="V26" s="134"/>
      <c r="W26" s="134"/>
      <c r="X26" s="134"/>
      <c r="Y26" s="134"/>
      <c r="Z26" s="134"/>
    </row>
    <row r="27" spans="1:26" ht="27.75" customHeight="1">
      <c r="A27" s="11"/>
      <c r="B27" s="132"/>
      <c r="C27" s="132"/>
      <c r="D27" s="132"/>
      <c r="E27" s="132"/>
      <c r="F27" s="132"/>
      <c r="G27" s="132"/>
      <c r="H27" s="132"/>
      <c r="I27" s="132"/>
      <c r="J27" s="132"/>
      <c r="K27" s="132"/>
      <c r="L27" s="132"/>
      <c r="N27" s="132"/>
      <c r="O27" s="132"/>
      <c r="P27" s="132"/>
      <c r="Q27" s="132"/>
      <c r="R27" s="132"/>
      <c r="S27" s="132"/>
      <c r="T27" s="132"/>
      <c r="U27" s="132"/>
      <c r="V27" s="132"/>
      <c r="W27" s="132"/>
      <c r="X27" s="132"/>
      <c r="Y27" s="132"/>
      <c r="Z27" s="132"/>
    </row>
    <row r="28" spans="1:26" ht="14.25" thickBot="1">
      <c r="A28" s="671" t="s">
        <v>972</v>
      </c>
      <c r="B28" s="672"/>
      <c r="C28" s="672"/>
      <c r="D28" s="672"/>
      <c r="E28" s="672"/>
      <c r="F28" s="672"/>
      <c r="G28" s="672"/>
      <c r="H28" s="672"/>
      <c r="I28" s="672"/>
      <c r="J28" s="672"/>
      <c r="K28" s="672"/>
      <c r="L28" s="672"/>
      <c r="N28" s="2"/>
      <c r="O28" s="2"/>
      <c r="P28" s="2"/>
      <c r="Q28" s="2"/>
      <c r="R28" s="2"/>
      <c r="S28" s="2"/>
      <c r="T28" s="2"/>
      <c r="U28" s="2"/>
      <c r="V28" s="2"/>
      <c r="W28" s="2"/>
      <c r="X28" s="2"/>
      <c r="Y28" s="2"/>
      <c r="Z28" s="113" t="s">
        <v>302</v>
      </c>
    </row>
    <row r="29" spans="1:26" ht="13.5">
      <c r="A29" s="114" t="s">
        <v>269</v>
      </c>
      <c r="B29" s="135"/>
      <c r="C29" s="115"/>
      <c r="D29" s="136"/>
      <c r="E29" s="673" t="s">
        <v>303</v>
      </c>
      <c r="F29" s="137"/>
      <c r="G29" s="137"/>
      <c r="H29" s="115"/>
      <c r="I29" s="115"/>
      <c r="J29" s="115"/>
      <c r="K29" s="136"/>
      <c r="L29" s="625" t="s">
        <v>270</v>
      </c>
      <c r="M29" s="6"/>
      <c r="N29" s="651"/>
      <c r="O29" s="652"/>
      <c r="P29" s="137"/>
      <c r="Q29" s="115"/>
      <c r="R29" s="115"/>
      <c r="S29" s="136"/>
      <c r="T29" s="625" t="s">
        <v>271</v>
      </c>
      <c r="U29" s="137"/>
      <c r="V29" s="137"/>
      <c r="W29" s="115"/>
      <c r="X29" s="115"/>
      <c r="Y29" s="115"/>
      <c r="Z29" s="115"/>
    </row>
    <row r="30" spans="1:26" ht="13.5" customHeight="1">
      <c r="A30" s="668"/>
      <c r="B30" s="139" t="s">
        <v>272</v>
      </c>
      <c r="C30" s="654" t="s">
        <v>273</v>
      </c>
      <c r="D30" s="654" t="s">
        <v>274</v>
      </c>
      <c r="E30" s="674"/>
      <c r="F30" s="140"/>
      <c r="G30" s="141"/>
      <c r="H30" s="648" t="s">
        <v>275</v>
      </c>
      <c r="I30" s="648" t="s">
        <v>276</v>
      </c>
      <c r="J30" s="654" t="s">
        <v>277</v>
      </c>
      <c r="K30" s="658" t="s">
        <v>278</v>
      </c>
      <c r="L30" s="660"/>
      <c r="M30" s="6"/>
      <c r="N30" s="653"/>
      <c r="O30" s="653"/>
      <c r="P30" s="648" t="s">
        <v>279</v>
      </c>
      <c r="Q30" s="658" t="s">
        <v>280</v>
      </c>
      <c r="R30" s="143" t="s">
        <v>277</v>
      </c>
      <c r="S30" s="658" t="s">
        <v>281</v>
      </c>
      <c r="T30" s="660"/>
      <c r="U30" s="140"/>
      <c r="V30" s="141"/>
      <c r="W30" s="654" t="s">
        <v>282</v>
      </c>
      <c r="X30" s="656" t="s">
        <v>283</v>
      </c>
      <c r="Y30" s="5"/>
      <c r="Z30" s="5"/>
    </row>
    <row r="31" spans="1:26" ht="13.5">
      <c r="A31" s="668"/>
      <c r="B31" s="139" t="s">
        <v>284</v>
      </c>
      <c r="C31" s="655"/>
      <c r="D31" s="655"/>
      <c r="E31" s="674"/>
      <c r="F31" s="661" t="s">
        <v>273</v>
      </c>
      <c r="G31" s="661" t="s">
        <v>274</v>
      </c>
      <c r="H31" s="649"/>
      <c r="I31" s="663"/>
      <c r="J31" s="655"/>
      <c r="K31" s="649"/>
      <c r="L31" s="660"/>
      <c r="M31" s="6"/>
      <c r="N31" s="682" t="s">
        <v>273</v>
      </c>
      <c r="O31" s="654" t="s">
        <v>274</v>
      </c>
      <c r="P31" s="649"/>
      <c r="Q31" s="649"/>
      <c r="R31" s="139" t="s">
        <v>285</v>
      </c>
      <c r="S31" s="649"/>
      <c r="T31" s="660"/>
      <c r="U31" s="661" t="s">
        <v>273</v>
      </c>
      <c r="V31" s="661" t="s">
        <v>274</v>
      </c>
      <c r="W31" s="655"/>
      <c r="X31" s="657"/>
      <c r="Y31" s="143" t="s">
        <v>286</v>
      </c>
      <c r="Z31" s="144" t="s">
        <v>287</v>
      </c>
    </row>
    <row r="32" spans="1:26" ht="13.5">
      <c r="A32" s="116" t="s">
        <v>257</v>
      </c>
      <c r="B32" s="145"/>
      <c r="C32" s="628"/>
      <c r="D32" s="628"/>
      <c r="E32" s="675"/>
      <c r="F32" s="628"/>
      <c r="G32" s="628"/>
      <c r="H32" s="664"/>
      <c r="I32" s="659"/>
      <c r="J32" s="628"/>
      <c r="K32" s="659"/>
      <c r="L32" s="626"/>
      <c r="M32" s="6"/>
      <c r="N32" s="683"/>
      <c r="O32" s="662"/>
      <c r="P32" s="650"/>
      <c r="Q32" s="659"/>
      <c r="R32" s="146" t="s">
        <v>288</v>
      </c>
      <c r="S32" s="659"/>
      <c r="T32" s="626"/>
      <c r="U32" s="628"/>
      <c r="V32" s="628"/>
      <c r="W32" s="628"/>
      <c r="X32" s="626"/>
      <c r="Y32" s="146" t="s">
        <v>283</v>
      </c>
      <c r="Z32" s="147" t="s">
        <v>283</v>
      </c>
    </row>
    <row r="33" spans="1:26" ht="15.75" customHeight="1">
      <c r="A33" s="117" t="s">
        <v>304</v>
      </c>
      <c r="B33" s="118">
        <v>100</v>
      </c>
      <c r="C33" s="119">
        <v>100</v>
      </c>
      <c r="D33" s="119">
        <v>100</v>
      </c>
      <c r="E33" s="119">
        <v>100</v>
      </c>
      <c r="F33" s="119">
        <v>100</v>
      </c>
      <c r="G33" s="119">
        <v>100</v>
      </c>
      <c r="H33" s="119">
        <v>100</v>
      </c>
      <c r="I33" s="119">
        <v>100</v>
      </c>
      <c r="J33" s="119">
        <v>100</v>
      </c>
      <c r="K33" s="119">
        <v>100</v>
      </c>
      <c r="L33" s="119">
        <v>100</v>
      </c>
      <c r="M33" s="119"/>
      <c r="N33" s="119">
        <v>100</v>
      </c>
      <c r="O33" s="119">
        <v>100</v>
      </c>
      <c r="P33" s="119">
        <v>100</v>
      </c>
      <c r="Q33" s="119">
        <v>100</v>
      </c>
      <c r="R33" s="119">
        <v>100</v>
      </c>
      <c r="S33" s="119">
        <v>100</v>
      </c>
      <c r="T33" s="119">
        <v>100</v>
      </c>
      <c r="U33" s="119">
        <v>100</v>
      </c>
      <c r="V33" s="119">
        <v>100</v>
      </c>
      <c r="W33" s="119">
        <v>100</v>
      </c>
      <c r="X33" s="119">
        <v>100</v>
      </c>
      <c r="Y33" s="119">
        <v>100</v>
      </c>
      <c r="Z33" s="119">
        <v>100</v>
      </c>
    </row>
    <row r="34" spans="1:26" ht="15.75" customHeight="1">
      <c r="A34" s="120" t="s">
        <v>305</v>
      </c>
      <c r="B34" s="118">
        <v>98.4</v>
      </c>
      <c r="C34" s="119">
        <v>97.8</v>
      </c>
      <c r="D34" s="119">
        <v>102.5</v>
      </c>
      <c r="E34" s="119">
        <v>103</v>
      </c>
      <c r="F34" s="119">
        <v>97.8</v>
      </c>
      <c r="G34" s="119">
        <v>106.3</v>
      </c>
      <c r="H34" s="119">
        <v>102</v>
      </c>
      <c r="I34" s="119">
        <v>96.2</v>
      </c>
      <c r="J34" s="119">
        <v>117.2</v>
      </c>
      <c r="K34" s="119">
        <v>101.2</v>
      </c>
      <c r="L34" s="119">
        <v>98.5</v>
      </c>
      <c r="M34" s="119"/>
      <c r="N34" s="119">
        <v>98.3</v>
      </c>
      <c r="O34" s="119">
        <v>100.5</v>
      </c>
      <c r="P34" s="119">
        <v>97.4</v>
      </c>
      <c r="Q34" s="119">
        <v>99.5</v>
      </c>
      <c r="R34" s="119">
        <v>102</v>
      </c>
      <c r="S34" s="119">
        <v>99.8</v>
      </c>
      <c r="T34" s="119">
        <v>97.6</v>
      </c>
      <c r="U34" s="119">
        <v>97</v>
      </c>
      <c r="V34" s="119">
        <v>101.7</v>
      </c>
      <c r="W34" s="119">
        <v>95.6</v>
      </c>
      <c r="X34" s="119">
        <v>98.7</v>
      </c>
      <c r="Y34" s="119">
        <v>95.3</v>
      </c>
      <c r="Z34" s="119">
        <v>100.2</v>
      </c>
    </row>
    <row r="35" spans="1:26" ht="15.75" customHeight="1">
      <c r="A35" s="120" t="s">
        <v>306</v>
      </c>
      <c r="B35" s="122">
        <v>96.4</v>
      </c>
      <c r="C35" s="121">
        <v>95.7</v>
      </c>
      <c r="D35" s="121">
        <v>101</v>
      </c>
      <c r="E35" s="121">
        <v>103.7</v>
      </c>
      <c r="F35" s="121">
        <v>98.3</v>
      </c>
      <c r="G35" s="121">
        <v>107.1</v>
      </c>
      <c r="H35" s="121">
        <v>103.6</v>
      </c>
      <c r="I35" s="121">
        <v>93.2</v>
      </c>
      <c r="J35" s="121">
        <v>113</v>
      </c>
      <c r="K35" s="121">
        <v>100.7</v>
      </c>
      <c r="L35" s="121">
        <v>96.6</v>
      </c>
      <c r="M35" s="121"/>
      <c r="N35" s="121">
        <v>96.5</v>
      </c>
      <c r="O35" s="121">
        <v>97.4</v>
      </c>
      <c r="P35" s="121">
        <v>94.6</v>
      </c>
      <c r="Q35" s="121">
        <v>99.1</v>
      </c>
      <c r="R35" s="121">
        <v>101.4</v>
      </c>
      <c r="S35" s="121">
        <v>98.8</v>
      </c>
      <c r="T35" s="121">
        <v>95.2</v>
      </c>
      <c r="U35" s="121">
        <v>94.5</v>
      </c>
      <c r="V35" s="121">
        <v>100.3</v>
      </c>
      <c r="W35" s="121">
        <v>92.3</v>
      </c>
      <c r="X35" s="121">
        <v>96.8</v>
      </c>
      <c r="Y35" s="121">
        <v>90.4</v>
      </c>
      <c r="Z35" s="121">
        <v>99.7</v>
      </c>
    </row>
    <row r="36" spans="1:26" s="126" customFormat="1" ht="15.75" customHeight="1">
      <c r="A36" s="120" t="s">
        <v>307</v>
      </c>
      <c r="B36" s="122">
        <v>95.6</v>
      </c>
      <c r="C36" s="121">
        <v>94.9</v>
      </c>
      <c r="D36" s="121">
        <v>100.1</v>
      </c>
      <c r="E36" s="121">
        <v>107.7</v>
      </c>
      <c r="F36" s="121">
        <v>100.7</v>
      </c>
      <c r="G36" s="121">
        <v>112</v>
      </c>
      <c r="H36" s="121">
        <v>109</v>
      </c>
      <c r="I36" s="121">
        <v>91.3</v>
      </c>
      <c r="J36" s="121">
        <v>110.1</v>
      </c>
      <c r="K36" s="121">
        <v>101.9</v>
      </c>
      <c r="L36" s="121">
        <v>96.5</v>
      </c>
      <c r="M36" s="121"/>
      <c r="N36" s="121">
        <v>96.5</v>
      </c>
      <c r="O36" s="121">
        <v>96.7</v>
      </c>
      <c r="P36" s="121">
        <v>94.2</v>
      </c>
      <c r="Q36" s="121">
        <v>100.3</v>
      </c>
      <c r="R36" s="121">
        <v>102.1</v>
      </c>
      <c r="S36" s="121">
        <v>98.5</v>
      </c>
      <c r="T36" s="121">
        <v>93</v>
      </c>
      <c r="U36" s="121">
        <v>92.6</v>
      </c>
      <c r="V36" s="121">
        <v>95.3</v>
      </c>
      <c r="W36" s="121">
        <v>88.7</v>
      </c>
      <c r="X36" s="121">
        <v>95.2</v>
      </c>
      <c r="Y36" s="121">
        <v>85.8</v>
      </c>
      <c r="Z36" s="121">
        <v>99.6</v>
      </c>
    </row>
    <row r="37" spans="1:26" s="126" customFormat="1" ht="15.75" customHeight="1">
      <c r="A37" s="123" t="s">
        <v>308</v>
      </c>
      <c r="B37" s="125">
        <v>97.2</v>
      </c>
      <c r="C37" s="125">
        <v>96.1</v>
      </c>
      <c r="D37" s="125">
        <v>104.3</v>
      </c>
      <c r="E37" s="125">
        <v>118.5</v>
      </c>
      <c r="F37" s="125">
        <v>106.3</v>
      </c>
      <c r="G37" s="125">
        <v>126.1</v>
      </c>
      <c r="H37" s="125">
        <v>121.3</v>
      </c>
      <c r="I37" s="125">
        <v>92.4</v>
      </c>
      <c r="J37" s="125">
        <v>119.5</v>
      </c>
      <c r="K37" s="125">
        <v>106</v>
      </c>
      <c r="L37" s="125">
        <v>99.3</v>
      </c>
      <c r="M37" s="125"/>
      <c r="N37" s="125">
        <v>99.1</v>
      </c>
      <c r="O37" s="125">
        <v>101.4</v>
      </c>
      <c r="P37" s="125">
        <v>97</v>
      </c>
      <c r="Q37" s="125">
        <v>105.1</v>
      </c>
      <c r="R37" s="125">
        <v>105.1</v>
      </c>
      <c r="S37" s="125">
        <v>99</v>
      </c>
      <c r="T37" s="125">
        <v>91.8</v>
      </c>
      <c r="U37" s="125">
        <v>91.8</v>
      </c>
      <c r="V37" s="125">
        <v>92.2</v>
      </c>
      <c r="W37" s="125">
        <v>86.6</v>
      </c>
      <c r="X37" s="125">
        <v>94.6</v>
      </c>
      <c r="Y37" s="125">
        <v>82.9</v>
      </c>
      <c r="Z37" s="125">
        <v>100</v>
      </c>
    </row>
    <row r="38" spans="1:26" ht="12" customHeight="1">
      <c r="A38" s="127"/>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row>
    <row r="39" spans="1:26" ht="15.75" customHeight="1">
      <c r="A39" s="130" t="s">
        <v>309</v>
      </c>
      <c r="B39" s="121">
        <v>95.5</v>
      </c>
      <c r="C39" s="121">
        <v>95.1</v>
      </c>
      <c r="D39" s="121">
        <v>98.1</v>
      </c>
      <c r="E39" s="121">
        <v>108.7</v>
      </c>
      <c r="F39" s="121">
        <v>105.6</v>
      </c>
      <c r="G39" s="121">
        <v>110.7</v>
      </c>
      <c r="H39" s="121">
        <v>110.4</v>
      </c>
      <c r="I39" s="121">
        <v>91.2</v>
      </c>
      <c r="J39" s="121">
        <v>101.1</v>
      </c>
      <c r="K39" s="121">
        <v>107.5</v>
      </c>
      <c r="L39" s="121">
        <v>96.6</v>
      </c>
      <c r="M39" s="121"/>
      <c r="N39" s="121">
        <v>96.7</v>
      </c>
      <c r="O39" s="121">
        <v>95.4</v>
      </c>
      <c r="P39" s="148">
        <v>94.3</v>
      </c>
      <c r="Q39" s="121">
        <v>101.4</v>
      </c>
      <c r="R39" s="121">
        <v>100.4</v>
      </c>
      <c r="S39" s="121">
        <v>98.5</v>
      </c>
      <c r="T39" s="121">
        <v>92.4</v>
      </c>
      <c r="U39" s="121">
        <v>92.4</v>
      </c>
      <c r="V39" s="121">
        <v>92.1</v>
      </c>
      <c r="W39" s="121">
        <v>87.3</v>
      </c>
      <c r="X39" s="121">
        <v>95.1</v>
      </c>
      <c r="Y39" s="121">
        <v>84.1</v>
      </c>
      <c r="Z39" s="121">
        <v>100.2</v>
      </c>
    </row>
    <row r="40" spans="1:26" ht="15.75" customHeight="1">
      <c r="A40" s="120" t="s">
        <v>258</v>
      </c>
      <c r="B40" s="121">
        <v>95.8</v>
      </c>
      <c r="C40" s="121">
        <v>95.3</v>
      </c>
      <c r="D40" s="121">
        <v>99.1</v>
      </c>
      <c r="E40" s="121">
        <v>111.3</v>
      </c>
      <c r="F40" s="121">
        <v>108.5</v>
      </c>
      <c r="G40" s="121">
        <v>113.1</v>
      </c>
      <c r="H40" s="121">
        <v>113.8</v>
      </c>
      <c r="I40" s="121">
        <v>91.2</v>
      </c>
      <c r="J40" s="121">
        <v>102.3</v>
      </c>
      <c r="K40" s="121">
        <v>106.7</v>
      </c>
      <c r="L40" s="121">
        <v>97.1</v>
      </c>
      <c r="M40" s="121"/>
      <c r="N40" s="121">
        <v>97.1</v>
      </c>
      <c r="O40" s="121">
        <v>96.8</v>
      </c>
      <c r="P40" s="148">
        <v>94.8</v>
      </c>
      <c r="Q40" s="121">
        <v>102.4</v>
      </c>
      <c r="R40" s="121">
        <v>100.7</v>
      </c>
      <c r="S40" s="121">
        <v>98.5</v>
      </c>
      <c r="T40" s="121">
        <v>92.2</v>
      </c>
      <c r="U40" s="121">
        <v>92.3</v>
      </c>
      <c r="V40" s="121">
        <v>91.7</v>
      </c>
      <c r="W40" s="121">
        <v>87.1</v>
      </c>
      <c r="X40" s="121">
        <v>95</v>
      </c>
      <c r="Y40" s="121">
        <v>83.9</v>
      </c>
      <c r="Z40" s="121">
        <v>100.1</v>
      </c>
    </row>
    <row r="41" spans="1:26" ht="15.75" customHeight="1">
      <c r="A41" s="120" t="s">
        <v>259</v>
      </c>
      <c r="B41" s="121">
        <v>96.3</v>
      </c>
      <c r="C41" s="121">
        <v>95.5</v>
      </c>
      <c r="D41" s="121">
        <v>101.4</v>
      </c>
      <c r="E41" s="121">
        <v>112.7</v>
      </c>
      <c r="F41" s="121">
        <v>107.2</v>
      </c>
      <c r="G41" s="121">
        <v>116</v>
      </c>
      <c r="H41" s="121">
        <v>115.6</v>
      </c>
      <c r="I41" s="121">
        <v>91.2</v>
      </c>
      <c r="J41" s="121">
        <v>104.8</v>
      </c>
      <c r="K41" s="121">
        <v>104.2</v>
      </c>
      <c r="L41" s="121">
        <v>97.9</v>
      </c>
      <c r="M41" s="121"/>
      <c r="N41" s="121">
        <v>97.7</v>
      </c>
      <c r="O41" s="121">
        <v>100.4</v>
      </c>
      <c r="P41" s="148">
        <v>95.8</v>
      </c>
      <c r="Q41" s="121">
        <v>103.9</v>
      </c>
      <c r="R41" s="121">
        <v>101.2</v>
      </c>
      <c r="S41" s="121">
        <v>98.6</v>
      </c>
      <c r="T41" s="121">
        <v>92.1</v>
      </c>
      <c r="U41" s="121">
        <v>92</v>
      </c>
      <c r="V41" s="121">
        <v>92.4</v>
      </c>
      <c r="W41" s="121">
        <v>87.1</v>
      </c>
      <c r="X41" s="121">
        <v>94.8</v>
      </c>
      <c r="Y41" s="121">
        <v>83.8</v>
      </c>
      <c r="Z41" s="121">
        <v>99.8</v>
      </c>
    </row>
    <row r="42" spans="1:26" ht="15.75" customHeight="1">
      <c r="A42" s="120" t="s">
        <v>260</v>
      </c>
      <c r="B42" s="121">
        <v>96.5</v>
      </c>
      <c r="C42" s="121">
        <v>95.7</v>
      </c>
      <c r="D42" s="121">
        <v>102.2</v>
      </c>
      <c r="E42" s="121">
        <v>114.9</v>
      </c>
      <c r="F42" s="121">
        <v>105</v>
      </c>
      <c r="G42" s="121">
        <v>121.1</v>
      </c>
      <c r="H42" s="121">
        <v>117.1</v>
      </c>
      <c r="I42" s="121">
        <v>91.4</v>
      </c>
      <c r="J42" s="121">
        <v>118.1</v>
      </c>
      <c r="K42" s="121">
        <v>104.3</v>
      </c>
      <c r="L42" s="121">
        <v>98.4</v>
      </c>
      <c r="M42" s="121"/>
      <c r="N42" s="121">
        <v>98.3</v>
      </c>
      <c r="O42" s="121">
        <v>99.9</v>
      </c>
      <c r="P42" s="148">
        <v>96.3</v>
      </c>
      <c r="Q42" s="121">
        <v>104.6</v>
      </c>
      <c r="R42" s="121">
        <v>101.4</v>
      </c>
      <c r="S42" s="121">
        <v>99</v>
      </c>
      <c r="T42" s="121">
        <v>91.8</v>
      </c>
      <c r="U42" s="121">
        <v>91.8</v>
      </c>
      <c r="V42" s="121">
        <v>91.4</v>
      </c>
      <c r="W42" s="121">
        <v>86.8</v>
      </c>
      <c r="X42" s="121">
        <v>94.5</v>
      </c>
      <c r="Y42" s="121">
        <v>83.3</v>
      </c>
      <c r="Z42" s="121">
        <v>99.6</v>
      </c>
    </row>
    <row r="43" spans="1:26" ht="15.75" customHeight="1">
      <c r="A43" s="120" t="s">
        <v>261</v>
      </c>
      <c r="B43" s="121">
        <v>97.1</v>
      </c>
      <c r="C43" s="121">
        <v>95.7</v>
      </c>
      <c r="D43" s="121">
        <v>106.2</v>
      </c>
      <c r="E43" s="121">
        <v>119.3</v>
      </c>
      <c r="F43" s="121">
        <v>104.3</v>
      </c>
      <c r="G43" s="121">
        <v>128.5</v>
      </c>
      <c r="H43" s="121">
        <v>122</v>
      </c>
      <c r="I43" s="121">
        <v>92.9</v>
      </c>
      <c r="J43" s="121">
        <v>124.3</v>
      </c>
      <c r="K43" s="121">
        <v>104.7</v>
      </c>
      <c r="L43" s="121">
        <v>98.9</v>
      </c>
      <c r="M43" s="121"/>
      <c r="N43" s="121">
        <v>98.5</v>
      </c>
      <c r="O43" s="121">
        <v>102.9</v>
      </c>
      <c r="P43" s="148">
        <v>96.8</v>
      </c>
      <c r="Q43" s="121">
        <v>105</v>
      </c>
      <c r="R43" s="121">
        <v>102</v>
      </c>
      <c r="S43" s="121">
        <v>99.3</v>
      </c>
      <c r="T43" s="121">
        <v>92</v>
      </c>
      <c r="U43" s="121">
        <v>91.8</v>
      </c>
      <c r="V43" s="121">
        <v>94.1</v>
      </c>
      <c r="W43" s="121">
        <v>87</v>
      </c>
      <c r="X43" s="121">
        <v>94.8</v>
      </c>
      <c r="Y43" s="121">
        <v>83.4</v>
      </c>
      <c r="Z43" s="121">
        <v>100</v>
      </c>
    </row>
    <row r="44" spans="1:26" ht="15.75" customHeight="1">
      <c r="A44" s="120" t="s">
        <v>262</v>
      </c>
      <c r="B44" s="121">
        <v>97.3</v>
      </c>
      <c r="C44" s="121">
        <v>96</v>
      </c>
      <c r="D44" s="121">
        <v>105.8</v>
      </c>
      <c r="E44" s="121">
        <v>120.8</v>
      </c>
      <c r="F44" s="121">
        <v>104.9</v>
      </c>
      <c r="G44" s="121">
        <v>130.6</v>
      </c>
      <c r="H44" s="121">
        <v>123.8</v>
      </c>
      <c r="I44" s="121">
        <v>92.9</v>
      </c>
      <c r="J44" s="121">
        <v>122.9</v>
      </c>
      <c r="K44" s="121">
        <v>106.2</v>
      </c>
      <c r="L44" s="121">
        <v>99.1</v>
      </c>
      <c r="M44" s="121"/>
      <c r="N44" s="121">
        <v>98.8</v>
      </c>
      <c r="O44" s="121">
        <v>101.5</v>
      </c>
      <c r="P44" s="148">
        <v>96.7</v>
      </c>
      <c r="Q44" s="121">
        <v>105.3</v>
      </c>
      <c r="R44" s="121">
        <v>104</v>
      </c>
      <c r="S44" s="121">
        <v>99.2</v>
      </c>
      <c r="T44" s="121">
        <v>92</v>
      </c>
      <c r="U44" s="121">
        <v>91.9</v>
      </c>
      <c r="V44" s="121">
        <v>92.7</v>
      </c>
      <c r="W44" s="121">
        <v>86.7</v>
      </c>
      <c r="X44" s="121">
        <v>94.8</v>
      </c>
      <c r="Y44" s="121">
        <v>83.1</v>
      </c>
      <c r="Z44" s="121">
        <v>100.1</v>
      </c>
    </row>
    <row r="45" spans="1:26" ht="15.75" customHeight="1">
      <c r="A45" s="120" t="s">
        <v>263</v>
      </c>
      <c r="B45" s="121">
        <v>97.7</v>
      </c>
      <c r="C45" s="121">
        <v>96.5</v>
      </c>
      <c r="D45" s="121">
        <v>105.6</v>
      </c>
      <c r="E45" s="121">
        <v>120.8</v>
      </c>
      <c r="F45" s="121">
        <v>107.5</v>
      </c>
      <c r="G45" s="121">
        <v>129</v>
      </c>
      <c r="H45" s="121">
        <v>123.8</v>
      </c>
      <c r="I45" s="121">
        <v>92.9</v>
      </c>
      <c r="J45" s="121">
        <v>123.6</v>
      </c>
      <c r="K45" s="121">
        <v>106.1</v>
      </c>
      <c r="L45" s="121">
        <v>100</v>
      </c>
      <c r="M45" s="121"/>
      <c r="N45" s="121">
        <v>99.7</v>
      </c>
      <c r="O45" s="121">
        <v>102.5</v>
      </c>
      <c r="P45" s="148">
        <v>97.3</v>
      </c>
      <c r="Q45" s="121">
        <v>105.7</v>
      </c>
      <c r="R45" s="121">
        <v>108.4</v>
      </c>
      <c r="S45" s="121">
        <v>99.4</v>
      </c>
      <c r="T45" s="121">
        <v>91.8</v>
      </c>
      <c r="U45" s="121">
        <v>91.7</v>
      </c>
      <c r="V45" s="121">
        <v>92.5</v>
      </c>
      <c r="W45" s="121">
        <v>86.6</v>
      </c>
      <c r="X45" s="121">
        <v>94.6</v>
      </c>
      <c r="Y45" s="121">
        <v>82.9</v>
      </c>
      <c r="Z45" s="121">
        <v>100</v>
      </c>
    </row>
    <row r="46" spans="1:26" ht="15.75" customHeight="1">
      <c r="A46" s="120" t="s">
        <v>264</v>
      </c>
      <c r="B46" s="121">
        <v>97.9</v>
      </c>
      <c r="C46" s="121">
        <v>96.5</v>
      </c>
      <c r="D46" s="121">
        <v>106.8</v>
      </c>
      <c r="E46" s="121">
        <v>122.5</v>
      </c>
      <c r="F46" s="121">
        <v>107.3</v>
      </c>
      <c r="G46" s="121">
        <v>131.9</v>
      </c>
      <c r="H46" s="121">
        <v>123.8</v>
      </c>
      <c r="I46" s="121">
        <v>92.9</v>
      </c>
      <c r="J46" s="121">
        <v>126</v>
      </c>
      <c r="K46" s="121">
        <v>105.7</v>
      </c>
      <c r="L46" s="121">
        <v>100.3</v>
      </c>
      <c r="M46" s="121"/>
      <c r="N46" s="121">
        <v>99.9</v>
      </c>
      <c r="O46" s="121">
        <v>103.4</v>
      </c>
      <c r="P46" s="148">
        <v>97.7</v>
      </c>
      <c r="Q46" s="121">
        <v>105.9</v>
      </c>
      <c r="R46" s="121">
        <v>108.6</v>
      </c>
      <c r="S46" s="121">
        <v>99.5</v>
      </c>
      <c r="T46" s="121">
        <v>91.7</v>
      </c>
      <c r="U46" s="121">
        <v>91.6</v>
      </c>
      <c r="V46" s="121">
        <v>92.9</v>
      </c>
      <c r="W46" s="121">
        <v>86.5</v>
      </c>
      <c r="X46" s="121">
        <v>94.6</v>
      </c>
      <c r="Y46" s="121">
        <v>82.8</v>
      </c>
      <c r="Z46" s="121">
        <v>100</v>
      </c>
    </row>
    <row r="47" spans="1:26" ht="15.75" customHeight="1">
      <c r="A47" s="120" t="s">
        <v>265</v>
      </c>
      <c r="B47" s="121">
        <v>98.2</v>
      </c>
      <c r="C47" s="121">
        <v>96.7</v>
      </c>
      <c r="D47" s="121">
        <v>108.4</v>
      </c>
      <c r="E47" s="121">
        <v>125.4</v>
      </c>
      <c r="F47" s="121">
        <v>105.8</v>
      </c>
      <c r="G47" s="121">
        <v>137.5</v>
      </c>
      <c r="H47" s="121">
        <v>129.1</v>
      </c>
      <c r="I47" s="121">
        <v>92.9</v>
      </c>
      <c r="J47" s="121">
        <v>129.6</v>
      </c>
      <c r="K47" s="121">
        <v>106.5</v>
      </c>
      <c r="L47" s="121">
        <v>100.5</v>
      </c>
      <c r="M47" s="121"/>
      <c r="N47" s="121">
        <v>100.2</v>
      </c>
      <c r="O47" s="121">
        <v>103.9</v>
      </c>
      <c r="P47" s="148">
        <v>97.8</v>
      </c>
      <c r="Q47" s="121">
        <v>106.1</v>
      </c>
      <c r="R47" s="121">
        <v>110.3</v>
      </c>
      <c r="S47" s="121">
        <v>99.1</v>
      </c>
      <c r="T47" s="121">
        <v>91.8</v>
      </c>
      <c r="U47" s="121">
        <v>91.7</v>
      </c>
      <c r="V47" s="121">
        <v>92.6</v>
      </c>
      <c r="W47" s="121">
        <v>86.3</v>
      </c>
      <c r="X47" s="121">
        <v>94.7</v>
      </c>
      <c r="Y47" s="121">
        <v>82.6</v>
      </c>
      <c r="Z47" s="121">
        <v>100.3</v>
      </c>
    </row>
    <row r="48" spans="1:26" ht="15.75" customHeight="1">
      <c r="A48" s="120" t="s">
        <v>266</v>
      </c>
      <c r="B48" s="121">
        <v>98.2</v>
      </c>
      <c r="C48" s="121">
        <v>96.7</v>
      </c>
      <c r="D48" s="121">
        <v>107.5</v>
      </c>
      <c r="E48" s="121">
        <v>123</v>
      </c>
      <c r="F48" s="121">
        <v>106.2</v>
      </c>
      <c r="G48" s="121">
        <v>133.4</v>
      </c>
      <c r="H48" s="121">
        <v>126.2</v>
      </c>
      <c r="I48" s="121">
        <v>92.9</v>
      </c>
      <c r="J48" s="121">
        <v>129.4</v>
      </c>
      <c r="K48" s="121">
        <v>105.3</v>
      </c>
      <c r="L48" s="121">
        <v>100.9</v>
      </c>
      <c r="M48" s="121"/>
      <c r="N48" s="121">
        <v>100.5</v>
      </c>
      <c r="O48" s="121">
        <v>104.7</v>
      </c>
      <c r="P48" s="148">
        <v>98.8</v>
      </c>
      <c r="Q48" s="121">
        <v>106.9</v>
      </c>
      <c r="R48" s="121">
        <v>107.5</v>
      </c>
      <c r="S48" s="121">
        <v>99</v>
      </c>
      <c r="T48" s="121">
        <v>91.6</v>
      </c>
      <c r="U48" s="121">
        <v>91.4</v>
      </c>
      <c r="V48" s="121">
        <v>92.4</v>
      </c>
      <c r="W48" s="121">
        <v>86.2</v>
      </c>
      <c r="X48" s="121">
        <v>94.5</v>
      </c>
      <c r="Y48" s="121">
        <v>82.2</v>
      </c>
      <c r="Z48" s="121">
        <v>100.1</v>
      </c>
    </row>
    <row r="49" spans="1:26" ht="15.75" customHeight="1">
      <c r="A49" s="120" t="s">
        <v>267</v>
      </c>
      <c r="B49" s="121">
        <v>98</v>
      </c>
      <c r="C49" s="121">
        <v>96.8</v>
      </c>
      <c r="D49" s="121">
        <v>106.1</v>
      </c>
      <c r="E49" s="121">
        <v>122.8</v>
      </c>
      <c r="F49" s="121">
        <v>105.7</v>
      </c>
      <c r="G49" s="121">
        <v>133.3</v>
      </c>
      <c r="H49" s="121">
        <v>126</v>
      </c>
      <c r="I49" s="121">
        <v>92.9</v>
      </c>
      <c r="J49" s="121">
        <v>127</v>
      </c>
      <c r="K49" s="121">
        <v>106.3</v>
      </c>
      <c r="L49" s="121">
        <v>100.9</v>
      </c>
      <c r="M49" s="121"/>
      <c r="N49" s="121">
        <v>100.7</v>
      </c>
      <c r="O49" s="121">
        <v>102.7</v>
      </c>
      <c r="P49" s="148">
        <v>98.6</v>
      </c>
      <c r="Q49" s="121">
        <v>106.9</v>
      </c>
      <c r="R49" s="121">
        <v>108.7</v>
      </c>
      <c r="S49" s="121">
        <v>99</v>
      </c>
      <c r="T49" s="121">
        <v>91.2</v>
      </c>
      <c r="U49" s="121">
        <v>91.3</v>
      </c>
      <c r="V49" s="121">
        <v>90.7</v>
      </c>
      <c r="W49" s="121">
        <v>85.7</v>
      </c>
      <c r="X49" s="121">
        <v>94.2</v>
      </c>
      <c r="Y49" s="121">
        <v>81.5</v>
      </c>
      <c r="Z49" s="121">
        <v>100</v>
      </c>
    </row>
    <row r="50" spans="1:26" ht="15.75" customHeight="1">
      <c r="A50" s="131" t="s">
        <v>268</v>
      </c>
      <c r="B50" s="121">
        <v>97.7</v>
      </c>
      <c r="C50" s="121">
        <v>96.7</v>
      </c>
      <c r="D50" s="121">
        <v>104.5</v>
      </c>
      <c r="E50" s="121">
        <v>120</v>
      </c>
      <c r="F50" s="121">
        <v>107.1</v>
      </c>
      <c r="G50" s="121">
        <v>127.9</v>
      </c>
      <c r="H50" s="121">
        <v>122.2</v>
      </c>
      <c r="I50" s="121">
        <v>92.9</v>
      </c>
      <c r="J50" s="121">
        <v>125.1</v>
      </c>
      <c r="K50" s="121">
        <v>108.6</v>
      </c>
      <c r="L50" s="121">
        <v>100.8</v>
      </c>
      <c r="M50" s="121"/>
      <c r="N50" s="121">
        <v>100.7</v>
      </c>
      <c r="O50" s="121">
        <v>102.3</v>
      </c>
      <c r="P50" s="148">
        <v>98.6</v>
      </c>
      <c r="Q50" s="121">
        <v>106.9</v>
      </c>
      <c r="R50" s="121">
        <v>107.7</v>
      </c>
      <c r="S50" s="121">
        <v>99.1</v>
      </c>
      <c r="T50" s="121">
        <v>91</v>
      </c>
      <c r="U50" s="121">
        <v>91.1</v>
      </c>
      <c r="V50" s="121">
        <v>90.6</v>
      </c>
      <c r="W50" s="121">
        <v>85.5</v>
      </c>
      <c r="X50" s="121">
        <v>94</v>
      </c>
      <c r="Y50" s="121">
        <v>81.3</v>
      </c>
      <c r="Z50" s="121">
        <v>99.8</v>
      </c>
    </row>
    <row r="51" spans="1:26" s="132" customFormat="1" ht="4.5" customHeight="1" thickBot="1">
      <c r="A51" s="131"/>
      <c r="B51" s="133"/>
      <c r="C51" s="134"/>
      <c r="D51" s="134"/>
      <c r="E51" s="134"/>
      <c r="F51" s="134"/>
      <c r="G51" s="134"/>
      <c r="H51" s="134"/>
      <c r="I51" s="134"/>
      <c r="J51" s="134"/>
      <c r="K51" s="134"/>
      <c r="L51" s="134"/>
      <c r="M51" s="121"/>
      <c r="N51" s="134"/>
      <c r="O51" s="134"/>
      <c r="P51" s="134"/>
      <c r="Q51" s="134"/>
      <c r="R51" s="134"/>
      <c r="S51" s="134"/>
      <c r="T51" s="134"/>
      <c r="U51" s="134"/>
      <c r="V51" s="134"/>
      <c r="W51" s="134"/>
      <c r="X51" s="134"/>
      <c r="Y51" s="134"/>
      <c r="Z51" s="134"/>
    </row>
    <row r="52" spans="1:26" ht="13.5">
      <c r="A52" s="11" t="s">
        <v>289</v>
      </c>
      <c r="B52" s="11"/>
      <c r="C52" s="11"/>
      <c r="D52" s="11"/>
      <c r="E52" s="11"/>
      <c r="F52" s="11"/>
      <c r="G52" s="11"/>
      <c r="H52" s="11"/>
      <c r="I52" s="11"/>
      <c r="J52" s="11"/>
      <c r="K52" s="11"/>
      <c r="L52" s="11"/>
      <c r="N52" s="11"/>
      <c r="O52" s="11"/>
      <c r="P52" s="11" t="s">
        <v>290</v>
      </c>
      <c r="Q52" s="11"/>
      <c r="R52" s="11"/>
      <c r="S52" s="11"/>
      <c r="T52" s="11"/>
      <c r="U52" s="11"/>
      <c r="V52" s="11"/>
      <c r="W52" s="11"/>
      <c r="X52" s="11"/>
      <c r="Y52" s="11"/>
      <c r="Z52" s="11"/>
    </row>
    <row r="53" ht="13.5">
      <c r="A53" s="1" t="s">
        <v>310</v>
      </c>
    </row>
  </sheetData>
  <mergeCells count="47">
    <mergeCell ref="A1:L1"/>
    <mergeCell ref="E4:E7"/>
    <mergeCell ref="F5:F7"/>
    <mergeCell ref="J5:J7"/>
    <mergeCell ref="K5:K7"/>
    <mergeCell ref="L5:L7"/>
    <mergeCell ref="G5:G7"/>
    <mergeCell ref="H5:H7"/>
    <mergeCell ref="I5:I7"/>
    <mergeCell ref="A5:A6"/>
    <mergeCell ref="Z4:Z7"/>
    <mergeCell ref="Q5:Q7"/>
    <mergeCell ref="R5:R7"/>
    <mergeCell ref="S5:S7"/>
    <mergeCell ref="T5:T7"/>
    <mergeCell ref="U5:U7"/>
    <mergeCell ref="V5:V7"/>
    <mergeCell ref="X4:X7"/>
    <mergeCell ref="W4:W7"/>
    <mergeCell ref="B4:D7"/>
    <mergeCell ref="A28:L28"/>
    <mergeCell ref="E29:E32"/>
    <mergeCell ref="Y4:Y7"/>
    <mergeCell ref="N5:N7"/>
    <mergeCell ref="O5:O7"/>
    <mergeCell ref="P5:P7"/>
    <mergeCell ref="N31:N32"/>
    <mergeCell ref="A30:A31"/>
    <mergeCell ref="C30:C32"/>
    <mergeCell ref="D30:D32"/>
    <mergeCell ref="F31:F32"/>
    <mergeCell ref="G31:G32"/>
    <mergeCell ref="J30:J32"/>
    <mergeCell ref="L29:L32"/>
    <mergeCell ref="I30:I32"/>
    <mergeCell ref="K30:K32"/>
    <mergeCell ref="H30:H32"/>
    <mergeCell ref="P30:P32"/>
    <mergeCell ref="N29:O30"/>
    <mergeCell ref="W30:W32"/>
    <mergeCell ref="X30:X32"/>
    <mergeCell ref="Q30:Q32"/>
    <mergeCell ref="S30:S32"/>
    <mergeCell ref="T29:T32"/>
    <mergeCell ref="U31:U32"/>
    <mergeCell ref="V31:V32"/>
    <mergeCell ref="O31:O32"/>
  </mergeCells>
  <printOptions/>
  <pageMargins left="0.5118110236220472" right="0.5118110236220472" top="0.7086614173228347" bottom="0.3937007874015748" header="0.35433070866141736"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k7126</dc:creator>
  <cp:keywords/>
  <dc:description/>
  <cp:lastModifiedBy>k7126</cp:lastModifiedBy>
  <cp:lastPrinted>2007-05-24T02:40:37Z</cp:lastPrinted>
  <dcterms:created xsi:type="dcterms:W3CDTF">2006-11-10T05:06:26Z</dcterms:created>
  <dcterms:modified xsi:type="dcterms:W3CDTF">2007-05-24T02:49:00Z</dcterms:modified>
  <cp:category/>
  <cp:version/>
  <cp:contentType/>
  <cp:contentStatus/>
</cp:coreProperties>
</file>