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132" sheetId="1" r:id="rId1"/>
    <sheet name="133" sheetId="2" r:id="rId2"/>
    <sheet name="134" sheetId="3" r:id="rId3"/>
    <sheet name="135" sheetId="4" r:id="rId4"/>
    <sheet name="136" sheetId="5" r:id="rId5"/>
    <sheet name="137" sheetId="6" r:id="rId6"/>
    <sheet name="138" sheetId="7" r:id="rId7"/>
    <sheet name="139" sheetId="8" r:id="rId8"/>
    <sheet name="140" sheetId="9" r:id="rId9"/>
    <sheet name="141" sheetId="10" r:id="rId10"/>
    <sheet name="142" sheetId="11" r:id="rId11"/>
    <sheet name="143" sheetId="12" r:id="rId12"/>
    <sheet name="144" sheetId="13" r:id="rId13"/>
  </sheets>
  <definedNames>
    <definedName name="_xlnm.Print_Area" localSheetId="0">'132'!$A$1:$I$48</definedName>
    <definedName name="_xlnm.Print_Area" localSheetId="1">'133'!$A$1:$J$49</definedName>
    <definedName name="_xlnm.Print_Area" localSheetId="2">'134'!$A$1:$H$12</definedName>
    <definedName name="_xlnm.Print_Area" localSheetId="3">'135'!$A$1:$G$12</definedName>
    <definedName name="_xlnm.Print_Area" localSheetId="4">'136'!$A$1:$H$19</definedName>
    <definedName name="_xlnm.Print_Area" localSheetId="5">'137'!$A$1:$I$15</definedName>
    <definedName name="_xlnm.Print_Area" localSheetId="6">'138'!$A$1:$F$45</definedName>
    <definedName name="_xlnm.Print_Area" localSheetId="7">'139'!$A$1:$M$22</definedName>
    <definedName name="_xlnm.Print_Area" localSheetId="9">'141'!$A$1:$H$35</definedName>
    <definedName name="_xlnm.Print_Area" localSheetId="10">'142'!$A$1:$I$16</definedName>
    <definedName name="_xlnm.Print_Area" localSheetId="11">'143'!$A$1:$D$12</definedName>
    <definedName name="_xlnm.Print_Area" localSheetId="12">'144'!$A$1:$E$12</definedName>
  </definedNames>
  <calcPr fullCalcOnLoad="1"/>
</workbook>
</file>

<file path=xl/sharedStrings.xml><?xml version="1.0" encoding="utf-8"?>
<sst xmlns="http://schemas.openxmlformats.org/spreadsheetml/2006/main" count="545" uniqueCount="289">
  <si>
    <t>（単位：人）</t>
  </si>
  <si>
    <t>年　　次</t>
  </si>
  <si>
    <t>総　　数</t>
  </si>
  <si>
    <t>内　　科</t>
  </si>
  <si>
    <t>小 児 科</t>
  </si>
  <si>
    <t>外　　科</t>
  </si>
  <si>
    <t>整形外科</t>
  </si>
  <si>
    <t>皮 膚 科</t>
  </si>
  <si>
    <t>泌尿器科</t>
  </si>
  <si>
    <t>産婦人科</t>
  </si>
  <si>
    <t>放射線科</t>
  </si>
  <si>
    <t>歯　　科</t>
  </si>
  <si>
    <t>麻 酔 科</t>
  </si>
  <si>
    <t xml:space="preserve">   10</t>
  </si>
  <si>
    <t xml:space="preserve">   11</t>
  </si>
  <si>
    <t xml:space="preserve">   12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</si>
  <si>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</si>
  <si>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</si>
  <si>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</si>
  <si>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</si>
  <si>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</si>
  <si>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</si>
  <si>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</si>
  <si>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2</t>
  </si>
  <si>
    <t>眼　　科</t>
  </si>
  <si>
    <t>健康診断予防接種</t>
  </si>
  <si>
    <t>脳 神 経  外    科</t>
  </si>
  <si>
    <t>耳　　鼻  咽 喉 科</t>
  </si>
  <si>
    <t>精    神   神 経 科</t>
  </si>
  <si>
    <t xml:space="preserve"> 　14</t>
  </si>
  <si>
    <t>内 　科</t>
  </si>
  <si>
    <t>精  神   神経科</t>
  </si>
  <si>
    <t>外 　科</t>
  </si>
  <si>
    <t>脳神経    外  科</t>
  </si>
  <si>
    <t>　 14</t>
  </si>
  <si>
    <t>眼 　科</t>
  </si>
  <si>
    <t>耳　鼻    咽喉科</t>
  </si>
  <si>
    <t>歯 　科</t>
  </si>
  <si>
    <t>新 生 児</t>
  </si>
  <si>
    <t>感 染 症</t>
  </si>
  <si>
    <t>短期人間ﾄﾞｯｸ</t>
  </si>
  <si>
    <t>-</t>
  </si>
  <si>
    <t>-</t>
  </si>
  <si>
    <t>　</t>
  </si>
  <si>
    <t>　　・平成１２年度から伝染病の呼称を感染症に改めた。</t>
  </si>
  <si>
    <t>　 13</t>
  </si>
  <si>
    <t>年 　　　次</t>
  </si>
  <si>
    <t>総        数</t>
  </si>
  <si>
    <t>病        院</t>
  </si>
  <si>
    <t>一般診療所</t>
  </si>
  <si>
    <t>歯科診療所</t>
  </si>
  <si>
    <t>施設数</t>
  </si>
  <si>
    <t>病床数</t>
  </si>
  <si>
    <t>　13</t>
  </si>
  <si>
    <t>　14</t>
  </si>
  <si>
    <t>　　・平成12年までは12月31日現在，平成13年からは10月1日現在の数値である。</t>
  </si>
  <si>
    <t>医　　師</t>
  </si>
  <si>
    <t>歯科医師</t>
  </si>
  <si>
    <t>薬 剤 師</t>
  </si>
  <si>
    <t>年   　　次</t>
  </si>
  <si>
    <t xml:space="preserve">       (単位：人)</t>
  </si>
  <si>
    <t>11 年</t>
  </si>
  <si>
    <t>12 年</t>
  </si>
  <si>
    <t>総数</t>
  </si>
  <si>
    <t>結核</t>
  </si>
  <si>
    <t>悪性新生物</t>
  </si>
  <si>
    <t>心疾患</t>
  </si>
  <si>
    <t>高血圧性疾患</t>
  </si>
  <si>
    <t>脳血管疾患</t>
  </si>
  <si>
    <t>腎              不              全</t>
  </si>
  <si>
    <t>老                               衰</t>
  </si>
  <si>
    <t>不      慮      の      事      故</t>
  </si>
  <si>
    <t>肺                              炎</t>
  </si>
  <si>
    <t>肝              疾              患</t>
  </si>
  <si>
    <t>自殺</t>
  </si>
  <si>
    <t>その他</t>
  </si>
  <si>
    <t>年  　　次</t>
  </si>
  <si>
    <t>病 院 数</t>
  </si>
  <si>
    <t>病   　　　　床   　　　　数</t>
  </si>
  <si>
    <t>総　数</t>
  </si>
  <si>
    <t>精　神</t>
  </si>
  <si>
    <t>結　核</t>
  </si>
  <si>
    <t>そ　　の　　他</t>
  </si>
  <si>
    <t>そ の 他</t>
  </si>
  <si>
    <t>療  養</t>
  </si>
  <si>
    <t>一  般</t>
  </si>
  <si>
    <t>　　・医療法改定により，平成13年4月1日から，その他の病床は療養病床および一般病床に区分される。</t>
  </si>
  <si>
    <t>　　・平成15年8月31日までの経過措置として，その他の病床,療養病床および一般病床が存在する。</t>
  </si>
  <si>
    <t>区分</t>
  </si>
  <si>
    <t>一   　　般   　　病   　　院</t>
  </si>
  <si>
    <t>香　川　県</t>
  </si>
  <si>
    <t>高　松　市</t>
  </si>
  <si>
    <t>比　率　(％)</t>
  </si>
  <si>
    <t>内科</t>
  </si>
  <si>
    <t>呼吸器科</t>
  </si>
  <si>
    <t>消化器科（胃腸科）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</si>
  <si>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</si>
  <si>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</si>
  <si>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</si>
  <si>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</si>
  <si>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</si>
  <si>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</si>
  <si>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</si>
  <si>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</si>
  <si>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</si>
  <si>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形成外科</t>
  </si>
  <si>
    <t>脳神経外科</t>
  </si>
  <si>
    <t>呼吸器外科</t>
  </si>
  <si>
    <t>心臓血管外科</t>
  </si>
  <si>
    <t>小児外科</t>
  </si>
  <si>
    <t>産科</t>
  </si>
  <si>
    <t>婦人科</t>
  </si>
  <si>
    <t>眼科</t>
  </si>
  <si>
    <t>耳鼻咽喉科</t>
  </si>
  <si>
    <t>気管食道科</t>
  </si>
  <si>
    <t>皮膚科</t>
  </si>
  <si>
    <t>性病科</t>
  </si>
  <si>
    <t>肛門科</t>
  </si>
  <si>
    <t>リハビリテーション科</t>
  </si>
  <si>
    <t>麻酔科</t>
  </si>
  <si>
    <t>歯科</t>
  </si>
  <si>
    <t>矯正歯科</t>
  </si>
  <si>
    <t>歯科口腔外科</t>
  </si>
  <si>
    <t>（単位：人，％）</t>
  </si>
  <si>
    <t>種別・年度</t>
  </si>
  <si>
    <t>合        計</t>
  </si>
  <si>
    <t>三 種 混 合</t>
  </si>
  <si>
    <t>二 種 混 合</t>
  </si>
  <si>
    <t>対象者数</t>
  </si>
  <si>
    <t>接種者数</t>
  </si>
  <si>
    <t>接種率</t>
  </si>
  <si>
    <t>13</t>
  </si>
  <si>
    <t>14</t>
  </si>
  <si>
    <t>麻   し   ん</t>
  </si>
  <si>
    <t>風   し   ん</t>
  </si>
  <si>
    <t>日 本 脳 炎</t>
  </si>
  <si>
    <t>－</t>
  </si>
  <si>
    <t>（単位：人，回）</t>
  </si>
  <si>
    <t>区分・年度</t>
  </si>
  <si>
    <t>献血種別</t>
  </si>
  <si>
    <t>合          計</t>
  </si>
  <si>
    <t xml:space="preserve">   地   区   献</t>
  </si>
  <si>
    <t>受付人員</t>
  </si>
  <si>
    <t>献血人員</t>
  </si>
  <si>
    <t>献血できなかった人員</t>
  </si>
  <si>
    <t>200ﾐﾘﾘｯﾄﾙ</t>
  </si>
  <si>
    <t>400ﾐﾘﾘｯﾄﾙ</t>
  </si>
  <si>
    <t>成分献血</t>
  </si>
  <si>
    <t>合      計</t>
  </si>
  <si>
    <t>実施回数</t>
  </si>
  <si>
    <t>12</t>
  </si>
  <si>
    <t xml:space="preserve">    ・地区献血は，地区献血推進協議会および市役所献血実施分である。</t>
  </si>
  <si>
    <t xml:space="preserve">  血</t>
  </si>
  <si>
    <t>市 民 献 血 の 日</t>
  </si>
  <si>
    <t>健 康 ま つ り</t>
  </si>
  <si>
    <t>15</t>
  </si>
  <si>
    <t>感　染　症　の　類　型</t>
  </si>
  <si>
    <t>１４　年　度</t>
  </si>
  <si>
    <t>１類感染症</t>
  </si>
  <si>
    <t>２類感染症</t>
  </si>
  <si>
    <t>細菌性赤痢</t>
  </si>
  <si>
    <t>コレラ</t>
  </si>
  <si>
    <t>腸チフス</t>
  </si>
  <si>
    <t>３類感染症</t>
  </si>
  <si>
    <t xml:space="preserve"> （腸管出血性大腸菌感染症）</t>
  </si>
  <si>
    <t>Ｏ１５７</t>
  </si>
  <si>
    <t>Ｏ２６</t>
  </si>
  <si>
    <t>４類感染症</t>
  </si>
  <si>
    <t>レジオネラ症</t>
  </si>
  <si>
    <t>オウム病</t>
  </si>
  <si>
    <t>Ｑ熱</t>
  </si>
  <si>
    <t>ツツガムシ病</t>
  </si>
  <si>
    <t>後天性免疫不全症候群</t>
  </si>
  <si>
    <t>急性ウイルス性肝炎</t>
  </si>
  <si>
    <t>ジルジア症</t>
  </si>
  <si>
    <t>アメーバ赤痢</t>
  </si>
  <si>
    <t>梅毒</t>
  </si>
  <si>
    <t>マラリア</t>
  </si>
  <si>
    <t>クロイツフェルト・ヤコブ病</t>
  </si>
  <si>
    <t>（単位：ｔ）</t>
  </si>
  <si>
    <t>年度</t>
  </si>
  <si>
    <t>収集量</t>
  </si>
  <si>
    <t>処理量等内訳</t>
  </si>
  <si>
    <t>可燃</t>
  </si>
  <si>
    <t>破砕</t>
  </si>
  <si>
    <t>資源</t>
  </si>
  <si>
    <t>計</t>
  </si>
  <si>
    <t>焼却処理</t>
  </si>
  <si>
    <t>破砕・圧縮
処  理  等</t>
  </si>
  <si>
    <t>再生・無害
化  処  理</t>
  </si>
  <si>
    <t>埋立処分</t>
  </si>
  <si>
    <t>15</t>
  </si>
  <si>
    <t>（単位：）</t>
  </si>
  <si>
    <t>年　　　度</t>
  </si>
  <si>
    <t>総 処 理 量</t>
  </si>
  <si>
    <t>処 　理 　量 　内 　訳</t>
  </si>
  <si>
    <t>し　　　  　尿</t>
  </si>
  <si>
    <t>浄 化 槽 汚 泥</t>
  </si>
  <si>
    <t>15</t>
  </si>
  <si>
    <t xml:space="preserve">    (単位：人)</t>
  </si>
  <si>
    <t>総　　　数</t>
  </si>
  <si>
    <t>大　　　人</t>
  </si>
  <si>
    <t>小　　　人</t>
  </si>
  <si>
    <t>死　胎　児</t>
  </si>
  <si>
    <t>144   　　火　　　　葬</t>
  </si>
  <si>
    <r>
      <t>平 成 12 年 度</t>
    </r>
  </si>
  <si>
    <t>16</t>
  </si>
  <si>
    <t>平 成 12年 度</t>
  </si>
  <si>
    <t>143　  し 尿 ・ 浄 化 槽 汚 泥 処 理 状 況</t>
  </si>
  <si>
    <t>15</t>
  </si>
  <si>
    <t>16</t>
  </si>
  <si>
    <t>142　　ご  み  処  理  状  況</t>
  </si>
  <si>
    <t>平成12年度</t>
  </si>
  <si>
    <t>16</t>
  </si>
  <si>
    <t>　平成16年度数値の上段は総数であり，下段は災害ごみのうち数である。</t>
  </si>
  <si>
    <t>141 　感染症の発生状況</t>
  </si>
  <si>
    <t>15　年　度</t>
  </si>
  <si>
    <t>16　年　度</t>
  </si>
  <si>
    <t>-</t>
  </si>
  <si>
    <t>５類感染症</t>
  </si>
  <si>
    <t>-</t>
  </si>
  <si>
    <t>…</t>
  </si>
  <si>
    <t>140    献血実施状況</t>
  </si>
  <si>
    <t>16</t>
  </si>
  <si>
    <t>-</t>
  </si>
  <si>
    <t>平成 12 年度</t>
  </si>
  <si>
    <t>15</t>
  </si>
  <si>
    <t>139  予 防 接 種 実 施 状 況</t>
  </si>
  <si>
    <t>急性灰白髄炎（小児マヒ）</t>
  </si>
  <si>
    <t>インフルエンザ</t>
  </si>
  <si>
    <t>15</t>
  </si>
  <si>
    <t>16</t>
  </si>
  <si>
    <t>138 　一  般  病  院  診  療  科  目  別  延  数</t>
  </si>
  <si>
    <t>（平成16年10月1日現在）</t>
  </si>
  <si>
    <t>　　　科目</t>
  </si>
  <si>
    <t>美容外科</t>
  </si>
  <si>
    <t>137　　　病　院　の　概　況</t>
  </si>
  <si>
    <t>　15</t>
  </si>
  <si>
    <t>　16</t>
  </si>
  <si>
    <t>平成　12　年</t>
  </si>
  <si>
    <t>136　　　死 　因 　別 　死 　亡 　数</t>
  </si>
  <si>
    <t>死　    　　因　    　　別</t>
  </si>
  <si>
    <t>13 年</t>
  </si>
  <si>
    <t>14 年</t>
  </si>
  <si>
    <t>15 年</t>
  </si>
  <si>
    <t>135　　医　療　従　事　者</t>
  </si>
  <si>
    <t>（各年12月31日現在)</t>
  </si>
  <si>
    <t>看 護 士</t>
  </si>
  <si>
    <t>准看護士</t>
  </si>
  <si>
    <t xml:space="preserve">    16</t>
  </si>
  <si>
    <t>　　・医師，歯科医師，薬剤師については従業地による届出数であり，看護士，准看護士について</t>
  </si>
  <si>
    <t>平　成　8　年</t>
  </si>
  <si>
    <t xml:space="preserve">    10</t>
  </si>
  <si>
    <t xml:space="preserve">    12</t>
  </si>
  <si>
    <t xml:space="preserve">    14</t>
  </si>
  <si>
    <t>　　　は就業数である。</t>
  </si>
  <si>
    <t>134 　　　医   療   施   設</t>
  </si>
  <si>
    <t xml:space="preserve">   平成  12 年</t>
  </si>
  <si>
    <t>　  13</t>
  </si>
  <si>
    <t>　  14</t>
  </si>
  <si>
    <t>　  15</t>
  </si>
  <si>
    <t>　  16</t>
  </si>
  <si>
    <t>133   市 民 病 院 入 院 患 者 数</t>
  </si>
  <si>
    <t>平成12年</t>
  </si>
  <si>
    <t>　 15</t>
  </si>
  <si>
    <t>　 16</t>
  </si>
  <si>
    <t>16 年 1 月</t>
  </si>
  <si>
    <t>　 13</t>
  </si>
  <si>
    <t>　 14</t>
  </si>
  <si>
    <t>16 年 1 月</t>
  </si>
  <si>
    <t>132   市 民 病 院 外 来 患 者 数</t>
  </si>
  <si>
    <t>平成 12 年</t>
  </si>
  <si>
    <t xml:space="preserve"> 　13</t>
  </si>
  <si>
    <t xml:space="preserve"> 　15</t>
  </si>
  <si>
    <t xml:space="preserve"> 　16</t>
  </si>
  <si>
    <t>16年  1 月</t>
  </si>
  <si>
    <t xml:space="preserve"> 　13</t>
  </si>
  <si>
    <t xml:space="preserve"> 　14</t>
  </si>
  <si>
    <t>16年  1 月</t>
  </si>
  <si>
    <t>資料：高松市健康福祉部市民病院医事課</t>
  </si>
  <si>
    <t>資料：高松市健康福祉部市民病院医事課</t>
  </si>
  <si>
    <t>資料：香川県健康福祉部健康福祉総務課</t>
  </si>
  <si>
    <t>資料：香川県健康福祉部健康福祉総務課</t>
  </si>
  <si>
    <t>資料：香川県健康福祉部健康福祉総務課</t>
  </si>
  <si>
    <t>資料：高松市健康福祉部保健センター</t>
  </si>
  <si>
    <t>資料：高松市健康福祉部保健所保健予防課</t>
  </si>
  <si>
    <t>資料：高松市環境部環境政策課</t>
  </si>
  <si>
    <t>資料：高松市環境部環境政策課</t>
  </si>
  <si>
    <t>資料：高松市市民部市民生活課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</si>
</sst>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#,##0.0_);[Red]\(#,##0.0\)"/>
    <numFmt numFmtId="184" formatCode="#,##0_);[Red]\(#,##0\)"/>
    <numFmt numFmtId="185" formatCode="#,##0.0;[Red]\-#,##0.0"/>
    <numFmt numFmtId="186" formatCode="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314">
    <xf numFmtId="0" fontId="0" fillId="0" borderId="0" xfId="0" applyAlignment="1">
      <alignment/>
    </xf>
    <xf numFmtId="0" fontId="5" fillId="0" borderId="1" xfId="0" applyFont="1" applyAlignment="1" quotePrefix="1">
      <alignment horizontal="center" vertical="center"/>
    </xf>
    <xf numFmtId="3" fontId="5" fillId="0" borderId="2" xfId="0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3" fontId="5" fillId="0" borderId="0" xfId="0" applyFont="1" applyFill="1" applyBorder="1" applyAlignment="1">
      <alignment horizontal="right" vertical="center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8" fontId="5" fillId="0" borderId="4" xfId="16" applyFont="1" applyBorder="1" applyAlignment="1">
      <alignment vertical="center"/>
    </xf>
    <xf numFmtId="0" fontId="5" fillId="0" borderId="1" xfId="0" applyFont="1" applyFill="1" applyAlignment="1" quotePrefix="1">
      <alignment horizontal="center" vertical="center"/>
    </xf>
    <xf numFmtId="3" fontId="5" fillId="0" borderId="3" xfId="0" applyFont="1" applyFill="1" applyBorder="1" applyAlignment="1">
      <alignment horizontal="right" vertical="center"/>
    </xf>
    <xf numFmtId="3" fontId="5" fillId="0" borderId="4" xfId="0" applyFont="1" applyFill="1" applyBorder="1" applyAlignment="1">
      <alignment horizontal="right" vertical="center"/>
    </xf>
    <xf numFmtId="3" fontId="5" fillId="0" borderId="5" xfId="0" applyFont="1" applyBorder="1" applyAlignment="1">
      <alignment vertical="center"/>
    </xf>
    <xf numFmtId="3" fontId="5" fillId="0" borderId="6" xfId="0" applyFont="1" applyAlignment="1">
      <alignment vertical="center"/>
    </xf>
    <xf numFmtId="3" fontId="5" fillId="0" borderId="6" xfId="0" applyFont="1" applyBorder="1" applyAlignment="1">
      <alignment vertical="center"/>
    </xf>
    <xf numFmtId="3" fontId="5" fillId="0" borderId="6" xfId="0" applyFont="1" applyBorder="1" applyAlignment="1" applyProtection="1">
      <alignment vertical="center"/>
      <protection/>
    </xf>
    <xf numFmtId="38" fontId="5" fillId="0" borderId="3" xfId="16" applyFont="1" applyBorder="1" applyAlignment="1" applyProtection="1">
      <alignment vertical="center"/>
      <protection locked="0"/>
    </xf>
    <xf numFmtId="38" fontId="5" fillId="0" borderId="4" xfId="16" applyFont="1" applyBorder="1" applyAlignment="1" applyProtection="1">
      <alignment vertical="center"/>
      <protection locked="0"/>
    </xf>
    <xf numFmtId="38" fontId="5" fillId="0" borderId="4" xfId="16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38" fontId="10" fillId="0" borderId="3" xfId="16" applyFont="1" applyBorder="1" applyAlignment="1" applyProtection="1">
      <alignment vertical="center"/>
      <protection locked="0"/>
    </xf>
    <xf numFmtId="185" fontId="5" fillId="0" borderId="4" xfId="16" applyNumberFormat="1" applyFont="1" applyBorder="1" applyAlignment="1" applyProtection="1">
      <alignment vertical="center"/>
      <protection locked="0"/>
    </xf>
    <xf numFmtId="38" fontId="7" fillId="0" borderId="0" xfId="16" applyFont="1" applyAlignment="1">
      <alignment vertical="center" wrapText="1"/>
    </xf>
    <xf numFmtId="38" fontId="7" fillId="0" borderId="0" xfId="16" applyFont="1" applyBorder="1" applyAlignment="1">
      <alignment vertical="center" wrapText="1"/>
    </xf>
    <xf numFmtId="38" fontId="7" fillId="0" borderId="0" xfId="16" applyFont="1" applyBorder="1" applyAlignment="1">
      <alignment horizontal="right" vertical="center" wrapText="1"/>
    </xf>
    <xf numFmtId="38" fontId="7" fillId="0" borderId="2" xfId="16" applyFont="1" applyBorder="1" applyAlignment="1">
      <alignment horizontal="center" vertical="center" wrapText="1"/>
    </xf>
    <xf numFmtId="38" fontId="7" fillId="0" borderId="0" xfId="16" applyFont="1" applyBorder="1" applyAlignment="1">
      <alignment horizontal="center" vertical="center" wrapText="1"/>
    </xf>
    <xf numFmtId="38" fontId="7" fillId="0" borderId="0" xfId="16" applyFont="1" applyAlignment="1">
      <alignment horizontal="center" vertical="center" wrapText="1"/>
    </xf>
    <xf numFmtId="38" fontId="7" fillId="0" borderId="0" xfId="16" applyFont="1" applyAlignment="1">
      <alignment horizontal="right" vertical="center" wrapText="1"/>
    </xf>
    <xf numFmtId="38" fontId="7" fillId="0" borderId="2" xfId="16" applyFont="1" applyBorder="1" applyAlignment="1">
      <alignment vertical="center" wrapText="1"/>
    </xf>
    <xf numFmtId="38" fontId="7" fillId="0" borderId="2" xfId="16" applyFont="1" applyBorder="1" applyAlignment="1" applyProtection="1">
      <alignment vertical="center" wrapText="1"/>
      <protection locked="0"/>
    </xf>
    <xf numFmtId="38" fontId="7" fillId="0" borderId="0" xfId="16" applyFont="1" applyBorder="1" applyAlignment="1" applyProtection="1">
      <alignment vertical="center" wrapText="1"/>
      <protection locked="0"/>
    </xf>
    <xf numFmtId="38" fontId="7" fillId="0" borderId="0" xfId="16" applyFont="1" applyBorder="1" applyAlignment="1" applyProtection="1">
      <alignment horizontal="right" vertical="center" wrapText="1"/>
      <protection locked="0"/>
    </xf>
    <xf numFmtId="38" fontId="7" fillId="0" borderId="2" xfId="16" applyFont="1" applyBorder="1" applyAlignment="1" applyProtection="1">
      <alignment horizontal="center" vertical="center" wrapText="1"/>
      <protection locked="0"/>
    </xf>
    <xf numFmtId="38" fontId="7" fillId="0" borderId="0" xfId="16" applyFont="1" applyBorder="1" applyAlignment="1" applyProtection="1">
      <alignment horizontal="center" vertical="center" wrapText="1"/>
      <protection locked="0"/>
    </xf>
    <xf numFmtId="38" fontId="5" fillId="0" borderId="0" xfId="16" applyFont="1" applyBorder="1" applyAlignment="1" applyProtection="1">
      <alignment vertical="center" wrapText="1"/>
      <protection locked="0"/>
    </xf>
    <xf numFmtId="38" fontId="5" fillId="0" borderId="3" xfId="16" applyFont="1" applyBorder="1" applyAlignment="1" applyProtection="1">
      <alignment horizontal="center" vertical="center" wrapText="1"/>
      <protection locked="0"/>
    </xf>
    <xf numFmtId="38" fontId="5" fillId="0" borderId="4" xfId="16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0" fontId="10" fillId="0" borderId="1" xfId="0" applyFont="1" applyAlignment="1" quotePrefix="1">
      <alignment horizontal="center" vertical="center"/>
    </xf>
    <xf numFmtId="38" fontId="5" fillId="0" borderId="3" xfId="16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4" xfId="0" applyFont="1" applyAlignment="1">
      <alignment/>
    </xf>
    <xf numFmtId="0" fontId="12" fillId="0" borderId="4" xfId="0" applyFont="1" applyAlignment="1">
      <alignment horizontal="right"/>
    </xf>
    <xf numFmtId="0" fontId="12" fillId="0" borderId="1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12" fillId="0" borderId="2" xfId="0" applyFont="1" applyAlignment="1">
      <alignment vertical="center"/>
    </xf>
    <xf numFmtId="3" fontId="12" fillId="0" borderId="0" xfId="0" applyFont="1" applyAlignment="1">
      <alignment vertical="center"/>
    </xf>
    <xf numFmtId="0" fontId="12" fillId="0" borderId="1" xfId="0" applyFont="1" applyAlignment="1" quotePrefix="1">
      <alignment horizontal="center" vertical="center"/>
    </xf>
    <xf numFmtId="38" fontId="12" fillId="0" borderId="2" xfId="16" applyFont="1" applyBorder="1" applyAlignment="1">
      <alignment vertical="center"/>
    </xf>
    <xf numFmtId="38" fontId="12" fillId="0" borderId="0" xfId="16" applyFont="1" applyBorder="1" applyAlignment="1" applyProtection="1">
      <alignment vertical="center"/>
      <protection locked="0"/>
    </xf>
    <xf numFmtId="0" fontId="12" fillId="0" borderId="1" xfId="0" applyFont="1" applyBorder="1" applyAlignment="1" quotePrefix="1">
      <alignment horizontal="center" vertical="center"/>
    </xf>
    <xf numFmtId="0" fontId="12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0" borderId="8" xfId="0" applyFont="1" applyAlignment="1">
      <alignment/>
    </xf>
    <xf numFmtId="0" fontId="14" fillId="0" borderId="0" xfId="0" applyFont="1" applyAlignment="1">
      <alignment/>
    </xf>
    <xf numFmtId="0" fontId="14" fillId="0" borderId="7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2" xfId="0" applyFont="1" applyAlignment="1">
      <alignment horizontal="center" vertical="center"/>
    </xf>
    <xf numFmtId="3" fontId="14" fillId="0" borderId="0" xfId="0" applyFont="1" applyAlignment="1">
      <alignment horizontal="center" vertical="center"/>
    </xf>
    <xf numFmtId="0" fontId="14" fillId="0" borderId="1" xfId="0" applyFont="1" applyAlignment="1" quotePrefix="1">
      <alignment horizontal="center" vertical="center"/>
    </xf>
    <xf numFmtId="3" fontId="14" fillId="0" borderId="2" xfId="0" applyFont="1" applyBorder="1" applyAlignment="1">
      <alignment horizontal="center" vertical="center"/>
    </xf>
    <xf numFmtId="38" fontId="14" fillId="0" borderId="0" xfId="16" applyFont="1" applyBorder="1" applyAlignment="1" applyProtection="1">
      <alignment horizontal="center" vertical="center"/>
      <protection locked="0"/>
    </xf>
    <xf numFmtId="3" fontId="10" fillId="0" borderId="3" xfId="0" applyFont="1" applyBorder="1" applyAlignment="1">
      <alignment horizontal="center" vertical="center"/>
    </xf>
    <xf numFmtId="38" fontId="10" fillId="0" borderId="4" xfId="16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/>
    </xf>
    <xf numFmtId="3" fontId="14" fillId="0" borderId="2" xfId="0" applyFont="1" applyBorder="1" applyAlignment="1">
      <alignment vertical="center"/>
    </xf>
    <xf numFmtId="3" fontId="14" fillId="0" borderId="0" xfId="0" applyFont="1" applyBorder="1" applyAlignment="1">
      <alignment vertical="center"/>
    </xf>
    <xf numFmtId="3" fontId="14" fillId="0" borderId="0" xfId="0" applyFont="1" applyBorder="1" applyAlignment="1">
      <alignment horizontal="right" vertical="center"/>
    </xf>
    <xf numFmtId="3" fontId="12" fillId="0" borderId="0" xfId="0" applyNumberFormat="1" applyFont="1" applyAlignment="1">
      <alignment/>
    </xf>
    <xf numFmtId="38" fontId="14" fillId="0" borderId="2" xfId="16" applyFont="1" applyBorder="1" applyAlignment="1" applyProtection="1">
      <alignment vertical="center"/>
      <protection locked="0"/>
    </xf>
    <xf numFmtId="38" fontId="14" fillId="0" borderId="0" xfId="16" applyFont="1" applyBorder="1" applyAlignment="1" applyProtection="1">
      <alignment vertical="center"/>
      <protection locked="0"/>
    </xf>
    <xf numFmtId="38" fontId="14" fillId="0" borderId="0" xfId="16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10" fillId="0" borderId="2" xfId="16" applyFont="1" applyBorder="1" applyAlignment="1" applyProtection="1">
      <alignment vertical="center"/>
      <protection locked="0"/>
    </xf>
    <xf numFmtId="38" fontId="10" fillId="0" borderId="0" xfId="16" applyFont="1" applyBorder="1" applyAlignment="1" applyProtection="1">
      <alignment vertical="center"/>
      <protection locked="0"/>
    </xf>
    <xf numFmtId="38" fontId="10" fillId="0" borderId="0" xfId="16" applyFont="1" applyBorder="1" applyAlignment="1">
      <alignment vertical="center"/>
    </xf>
    <xf numFmtId="186" fontId="14" fillId="0" borderId="2" xfId="16" applyNumberFormat="1" applyFont="1" applyBorder="1" applyAlignment="1" applyProtection="1">
      <alignment vertical="center"/>
      <protection locked="0"/>
    </xf>
    <xf numFmtId="186" fontId="14" fillId="0" borderId="0" xfId="16" applyNumberFormat="1" applyFont="1" applyBorder="1" applyAlignment="1" applyProtection="1">
      <alignment vertical="center"/>
      <protection locked="0"/>
    </xf>
    <xf numFmtId="186" fontId="14" fillId="0" borderId="0" xfId="16" applyNumberFormat="1" applyFont="1" applyBorder="1" applyAlignment="1">
      <alignment vertical="center"/>
    </xf>
    <xf numFmtId="38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3" fontId="12" fillId="0" borderId="5" xfId="0" applyFont="1" applyBorder="1" applyAlignment="1">
      <alignment vertical="center"/>
    </xf>
    <xf numFmtId="3" fontId="12" fillId="0" borderId="6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2" fillId="0" borderId="2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2" fillId="0" borderId="2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12" fillId="0" borderId="2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Alignment="1">
      <alignment vertical="center"/>
    </xf>
    <xf numFmtId="0" fontId="13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right"/>
      <protection/>
    </xf>
    <xf numFmtId="0" fontId="7" fillId="0" borderId="10" xfId="21" applyFont="1" applyBorder="1" applyAlignment="1">
      <alignment horizontal="left" vertical="center" wrapText="1"/>
      <protection/>
    </xf>
    <xf numFmtId="0" fontId="7" fillId="0" borderId="0" xfId="21" applyFont="1" applyAlignment="1">
      <alignment vertical="center" wrapText="1"/>
      <protection/>
    </xf>
    <xf numFmtId="0" fontId="7" fillId="0" borderId="14" xfId="21" applyFont="1" applyBorder="1" applyAlignment="1">
      <alignment horizontal="center" vertical="center" wrapText="1"/>
      <protection/>
    </xf>
    <xf numFmtId="0" fontId="11" fillId="0" borderId="14" xfId="21" applyFont="1" applyBorder="1" applyAlignment="1">
      <alignment horizontal="center" vertical="center" wrapText="1"/>
      <protection/>
    </xf>
    <xf numFmtId="0" fontId="7" fillId="0" borderId="7" xfId="21" applyFont="1" applyBorder="1" applyAlignment="1">
      <alignment horizontal="center" vertical="center" wrapText="1"/>
      <protection/>
    </xf>
    <xf numFmtId="0" fontId="11" fillId="0" borderId="15" xfId="21" applyFont="1" applyBorder="1" applyAlignment="1">
      <alignment horizontal="center" vertical="center" wrapText="1"/>
      <protection/>
    </xf>
    <xf numFmtId="0" fontId="11" fillId="0" borderId="7" xfId="21" applyFont="1" applyBorder="1" applyAlignment="1">
      <alignment horizontal="center" vertical="center" wrapText="1"/>
      <protection/>
    </xf>
    <xf numFmtId="0" fontId="9" fillId="0" borderId="14" xfId="21" applyFont="1" applyBorder="1" applyAlignment="1" quotePrefix="1">
      <alignment horizontal="distributed" vertical="center" wrapText="1"/>
      <protection/>
    </xf>
    <xf numFmtId="0" fontId="12" fillId="0" borderId="12" xfId="0" applyFont="1" applyAlignment="1">
      <alignment horizontal="center" vertical="center"/>
    </xf>
    <xf numFmtId="0" fontId="12" fillId="0" borderId="16" xfId="0" applyFont="1" applyAlignment="1">
      <alignment horizontal="center" vertical="center"/>
    </xf>
    <xf numFmtId="0" fontId="9" fillId="0" borderId="14" xfId="21" applyFont="1" applyBorder="1" applyAlignment="1">
      <alignment horizontal="distributed" vertical="center" wrapText="1"/>
      <protection/>
    </xf>
    <xf numFmtId="38" fontId="12" fillId="0" borderId="2" xfId="16" applyFont="1" applyBorder="1" applyAlignment="1" applyProtection="1">
      <alignment vertical="center" wrapText="1"/>
      <protection locked="0"/>
    </xf>
    <xf numFmtId="38" fontId="12" fillId="0" borderId="0" xfId="16" applyFont="1" applyBorder="1" applyAlignment="1" applyProtection="1">
      <alignment vertical="center" wrapText="1"/>
      <protection locked="0"/>
    </xf>
    <xf numFmtId="0" fontId="9" fillId="0" borderId="17" xfId="21" applyFont="1" applyBorder="1" applyAlignment="1">
      <alignment horizontal="distributed" vertical="center" wrapText="1"/>
      <protection/>
    </xf>
    <xf numFmtId="0" fontId="7" fillId="0" borderId="0" xfId="21" applyFont="1" applyBorder="1">
      <alignment/>
      <protection/>
    </xf>
    <xf numFmtId="38" fontId="12" fillId="0" borderId="2" xfId="16" applyFont="1" applyBorder="1" applyAlignment="1" applyProtection="1">
      <alignment horizontal="center" vertical="center" wrapText="1"/>
      <protection locked="0"/>
    </xf>
    <xf numFmtId="38" fontId="12" fillId="0" borderId="0" xfId="16" applyFont="1" applyBorder="1" applyAlignment="1" applyProtection="1">
      <alignment horizontal="center" vertical="center" wrapText="1"/>
      <protection locked="0"/>
    </xf>
    <xf numFmtId="0" fontId="9" fillId="0" borderId="17" xfId="21" applyFont="1" applyBorder="1" applyAlignment="1" quotePrefix="1">
      <alignment horizontal="distributed" vertical="center" wrapText="1"/>
      <protection/>
    </xf>
    <xf numFmtId="0" fontId="9" fillId="0" borderId="18" xfId="21" applyFont="1" applyBorder="1" applyAlignment="1">
      <alignment horizontal="distributed" vertical="center" wrapText="1"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right"/>
      <protection/>
    </xf>
    <xf numFmtId="0" fontId="12" fillId="0" borderId="19" xfId="20" applyFont="1" applyBorder="1" applyAlignment="1">
      <alignment horizontal="center" vertical="center" wrapText="1"/>
      <protection/>
    </xf>
    <xf numFmtId="0" fontId="12" fillId="0" borderId="14" xfId="20" applyFont="1" applyBorder="1" applyAlignment="1">
      <alignment horizontal="center" vertical="center" wrapText="1"/>
      <protection/>
    </xf>
    <xf numFmtId="0" fontId="12" fillId="0" borderId="7" xfId="20" applyFont="1" applyBorder="1" applyAlignment="1">
      <alignment horizontal="center" vertical="center" wrapText="1"/>
      <protection/>
    </xf>
    <xf numFmtId="0" fontId="12" fillId="0" borderId="0" xfId="20" applyFont="1" applyBorder="1" applyAlignment="1">
      <alignment horizontal="center" vertical="center"/>
      <protection/>
    </xf>
    <xf numFmtId="38" fontId="12" fillId="0" borderId="0" xfId="16" applyFont="1" applyBorder="1" applyAlignment="1">
      <alignment vertical="center"/>
    </xf>
    <xf numFmtId="185" fontId="12" fillId="0" borderId="0" xfId="16" applyNumberFormat="1" applyFont="1" applyBorder="1" applyAlignment="1">
      <alignment vertical="center"/>
    </xf>
    <xf numFmtId="38" fontId="12" fillId="0" borderId="0" xfId="16" applyFont="1" applyAlignment="1">
      <alignment vertical="center"/>
    </xf>
    <xf numFmtId="185" fontId="12" fillId="0" borderId="0" xfId="16" applyNumberFormat="1" applyFont="1" applyAlignment="1">
      <alignment vertical="center"/>
    </xf>
    <xf numFmtId="0" fontId="12" fillId="0" borderId="0" xfId="20" applyFont="1" applyBorder="1" applyAlignment="1" quotePrefix="1">
      <alignment horizontal="center" vertical="center"/>
      <protection/>
    </xf>
    <xf numFmtId="38" fontId="14" fillId="0" borderId="2" xfId="16" applyFont="1" applyBorder="1" applyAlignment="1">
      <alignment vertical="center"/>
    </xf>
    <xf numFmtId="185" fontId="12" fillId="0" borderId="0" xfId="16" applyNumberFormat="1" applyFont="1" applyBorder="1" applyAlignment="1" applyProtection="1">
      <alignment vertical="center"/>
      <protection locked="0"/>
    </xf>
    <xf numFmtId="0" fontId="12" fillId="0" borderId="0" xfId="20" applyFont="1" applyBorder="1">
      <alignment/>
      <protection/>
    </xf>
    <xf numFmtId="0" fontId="5" fillId="0" borderId="20" xfId="20" applyFont="1" applyBorder="1" applyAlignment="1" quotePrefix="1">
      <alignment horizontal="center" vertical="center"/>
      <protection/>
    </xf>
    <xf numFmtId="38" fontId="12" fillId="0" borderId="0" xfId="16" applyFont="1" applyBorder="1" applyAlignment="1">
      <alignment horizontal="center" vertical="center"/>
    </xf>
    <xf numFmtId="38" fontId="12" fillId="0" borderId="2" xfId="16" applyFont="1" applyBorder="1" applyAlignment="1" applyProtection="1">
      <alignment vertical="center"/>
      <protection locked="0"/>
    </xf>
    <xf numFmtId="0" fontId="5" fillId="0" borderId="4" xfId="20" applyFont="1" applyBorder="1" applyAlignment="1" quotePrefix="1">
      <alignment horizontal="center" vertical="center"/>
      <protection/>
    </xf>
    <xf numFmtId="0" fontId="16" fillId="0" borderId="0" xfId="0" applyFont="1" applyAlignment="1">
      <alignment/>
    </xf>
    <xf numFmtId="0" fontId="12" fillId="0" borderId="16" xfId="0" applyFont="1" applyAlignment="1">
      <alignment vertical="center"/>
    </xf>
    <xf numFmtId="0" fontId="12" fillId="0" borderId="10" xfId="0" applyFont="1" applyAlignment="1">
      <alignment vertical="center"/>
    </xf>
    <xf numFmtId="0" fontId="12" fillId="0" borderId="14" xfId="0" applyFont="1" applyAlignment="1">
      <alignment horizontal="center" vertical="center"/>
    </xf>
    <xf numFmtId="0" fontId="12" fillId="0" borderId="7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indent="2"/>
    </xf>
    <xf numFmtId="0" fontId="5" fillId="0" borderId="0" xfId="0" applyFont="1" applyBorder="1" applyAlignment="1">
      <alignment horizontal="right" vertical="center" indent="2"/>
    </xf>
    <xf numFmtId="183" fontId="5" fillId="0" borderId="0" xfId="0" applyNumberFormat="1" applyFont="1" applyBorder="1" applyAlignment="1">
      <alignment horizontal="right" vertical="center" indent="2"/>
    </xf>
    <xf numFmtId="0" fontId="12" fillId="0" borderId="2" xfId="0" applyFont="1" applyBorder="1" applyAlignment="1">
      <alignment horizontal="right" vertical="center" indent="2"/>
    </xf>
    <xf numFmtId="0" fontId="12" fillId="0" borderId="0" xfId="0" applyFont="1" applyBorder="1" applyAlignment="1">
      <alignment horizontal="right" vertical="center" indent="2"/>
    </xf>
    <xf numFmtId="183" fontId="12" fillId="0" borderId="0" xfId="0" applyNumberFormat="1" applyFont="1" applyBorder="1" applyAlignment="1">
      <alignment horizontal="right" vertical="center" indent="2"/>
    </xf>
    <xf numFmtId="183" fontId="12" fillId="0" borderId="0" xfId="15" applyNumberFormat="1" applyFont="1" applyBorder="1" applyAlignment="1">
      <alignment horizontal="right" vertical="center" indent="2"/>
    </xf>
    <xf numFmtId="0" fontId="12" fillId="0" borderId="0" xfId="0" applyFont="1" applyBorder="1" applyAlignment="1" quotePrefix="1">
      <alignment horizontal="right" vertical="center" indent="2"/>
    </xf>
    <xf numFmtId="0" fontId="14" fillId="0" borderId="0" xfId="0" applyFont="1" applyAlignment="1">
      <alignment horizontal="distributed" vertical="center"/>
    </xf>
    <xf numFmtId="3" fontId="12" fillId="0" borderId="3" xfId="0" applyFont="1" applyBorder="1" applyAlignment="1">
      <alignment vertical="center"/>
    </xf>
    <xf numFmtId="2" fontId="12" fillId="0" borderId="4" xfId="0" applyNumberFormat="1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2" fillId="0" borderId="22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Alignment="1">
      <alignment horizontal="center" vertical="center"/>
    </xf>
    <xf numFmtId="0" fontId="12" fillId="0" borderId="2" xfId="0" applyFont="1" applyAlignment="1">
      <alignment vertical="center"/>
    </xf>
    <xf numFmtId="0" fontId="12" fillId="0" borderId="0" xfId="0" applyFont="1" applyAlignment="1">
      <alignment horizontal="right"/>
    </xf>
    <xf numFmtId="38" fontId="12" fillId="0" borderId="0" xfId="16" applyFont="1" applyAlignment="1">
      <alignment horizontal="right"/>
    </xf>
    <xf numFmtId="38" fontId="12" fillId="0" borderId="0" xfId="16" applyFont="1" applyBorder="1" applyAlignment="1" applyProtection="1">
      <alignment horizontal="right" vertical="center"/>
      <protection locked="0"/>
    </xf>
    <xf numFmtId="0" fontId="12" fillId="0" borderId="10" xfId="0" applyFont="1" applyAlignment="1">
      <alignment horizontal="distributed" vertical="center"/>
    </xf>
    <xf numFmtId="0" fontId="12" fillId="0" borderId="13" xfId="0" applyFont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Alignment="1">
      <alignment horizontal="center" vertical="center"/>
    </xf>
    <xf numFmtId="0" fontId="12" fillId="0" borderId="16" xfId="0" applyFont="1" applyAlignment="1">
      <alignment horizontal="center" vertical="center"/>
    </xf>
    <xf numFmtId="0" fontId="5" fillId="0" borderId="16" xfId="0" applyFont="1" applyAlignment="1">
      <alignment horizontal="center" vertical="center"/>
    </xf>
    <xf numFmtId="3" fontId="5" fillId="0" borderId="6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12" fillId="0" borderId="4" xfId="0" applyFont="1" applyAlignment="1">
      <alignment horizontal="distributed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0" xfId="0" applyFont="1" applyFill="1" applyAlignment="1">
      <alignment/>
    </xf>
    <xf numFmtId="0" fontId="12" fillId="0" borderId="4" xfId="0" applyFont="1" applyFill="1" applyAlignment="1">
      <alignment/>
    </xf>
    <xf numFmtId="0" fontId="12" fillId="0" borderId="4" xfId="0" applyFont="1" applyFill="1" applyAlignment="1">
      <alignment horizontal="right"/>
    </xf>
    <xf numFmtId="0" fontId="12" fillId="0" borderId="13" xfId="0" applyFont="1" applyFill="1" applyAlignment="1">
      <alignment horizontal="center" vertical="center"/>
    </xf>
    <xf numFmtId="0" fontId="12" fillId="0" borderId="24" xfId="0" applyFont="1" applyFill="1" applyAlignment="1">
      <alignment horizontal="center" vertical="center"/>
    </xf>
    <xf numFmtId="0" fontId="12" fillId="0" borderId="16" xfId="0" applyFont="1" applyFill="1" applyAlignment="1">
      <alignment horizontal="center" vertical="center"/>
    </xf>
    <xf numFmtId="0" fontId="12" fillId="0" borderId="1" xfId="0" applyFont="1" applyFill="1" applyAlignment="1">
      <alignment horizontal="center" vertical="center"/>
    </xf>
    <xf numFmtId="3" fontId="12" fillId="0" borderId="2" xfId="0" applyFont="1" applyFill="1" applyAlignment="1">
      <alignment vertical="center"/>
    </xf>
    <xf numFmtId="3" fontId="12" fillId="0" borderId="0" xfId="0" applyFont="1" applyFill="1" applyAlignment="1">
      <alignment vertical="center"/>
    </xf>
    <xf numFmtId="0" fontId="12" fillId="0" borderId="1" xfId="0" applyFont="1" applyFill="1" applyAlignment="1" quotePrefix="1">
      <alignment horizontal="center" vertical="center"/>
    </xf>
    <xf numFmtId="3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8" fontId="12" fillId="0" borderId="0" xfId="16" applyFont="1" applyFill="1" applyBorder="1" applyAlignment="1">
      <alignment vertical="center"/>
    </xf>
    <xf numFmtId="0" fontId="12" fillId="0" borderId="8" xfId="0" applyFont="1" applyFill="1" applyAlignment="1">
      <alignment/>
    </xf>
    <xf numFmtId="0" fontId="12" fillId="0" borderId="23" xfId="0" applyFont="1" applyBorder="1" applyAlignment="1">
      <alignment horizontal="center" vertical="center"/>
    </xf>
    <xf numFmtId="49" fontId="12" fillId="0" borderId="22" xfId="0" applyNumberFormat="1" applyFont="1" applyAlignment="1">
      <alignment horizontal="center" vertical="center" wrapText="1"/>
    </xf>
    <xf numFmtId="0" fontId="12" fillId="0" borderId="1" xfId="0" applyFont="1" applyBorder="1" applyAlignment="1" quotePrefix="1">
      <alignment horizontal="left" vertical="center"/>
    </xf>
    <xf numFmtId="3" fontId="12" fillId="0" borderId="2" xfId="0" applyFont="1" applyBorder="1" applyAlignment="1">
      <alignment vertical="center"/>
    </xf>
    <xf numFmtId="3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/>
    </xf>
    <xf numFmtId="3" fontId="12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38" fontId="12" fillId="0" borderId="2" xfId="16" applyFont="1" applyFill="1" applyBorder="1" applyAlignment="1">
      <alignment vertical="center"/>
    </xf>
    <xf numFmtId="38" fontId="12" fillId="0" borderId="0" xfId="16" applyFont="1" applyFill="1" applyBorder="1" applyAlignment="1" applyProtection="1">
      <alignment horizontal="right" vertical="center"/>
      <protection locked="0"/>
    </xf>
    <xf numFmtId="38" fontId="12" fillId="0" borderId="3" xfId="16" applyFont="1" applyFill="1" applyBorder="1" applyAlignment="1">
      <alignment vertical="center"/>
    </xf>
    <xf numFmtId="38" fontId="12" fillId="0" borderId="4" xfId="16" applyFont="1" applyFill="1" applyBorder="1" applyAlignment="1" applyProtection="1">
      <alignment horizontal="right" vertical="center"/>
      <protection locked="0"/>
    </xf>
    <xf numFmtId="0" fontId="12" fillId="0" borderId="8" xfId="0" applyFont="1" applyAlignment="1">
      <alignment vertical="center"/>
    </xf>
    <xf numFmtId="0" fontId="12" fillId="0" borderId="8" xfId="0" applyFont="1" applyFill="1" applyAlignment="1">
      <alignment vertical="center"/>
    </xf>
    <xf numFmtId="0" fontId="12" fillId="0" borderId="4" xfId="0" applyFont="1" applyFill="1" applyAlignment="1">
      <alignment vertical="center"/>
    </xf>
    <xf numFmtId="3" fontId="12" fillId="0" borderId="2" xfId="0" applyFont="1" applyFill="1" applyAlignment="1">
      <alignment horizontal="right" vertical="center"/>
    </xf>
    <xf numFmtId="3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2" fillId="0" borderId="2" xfId="0" applyFont="1" applyAlignment="1">
      <alignment horizontal="center" vertical="center"/>
    </xf>
    <xf numFmtId="3" fontId="12" fillId="0" borderId="0" xfId="0" applyFont="1" applyFill="1" applyBorder="1" applyAlignment="1">
      <alignment horizontal="right" vertical="center"/>
    </xf>
    <xf numFmtId="38" fontId="12" fillId="0" borderId="2" xfId="16" applyFont="1" applyFill="1" applyBorder="1" applyAlignment="1" applyProtection="1">
      <alignment horizontal="right" vertical="center"/>
      <protection locked="0"/>
    </xf>
    <xf numFmtId="3" fontId="12" fillId="0" borderId="0" xfId="0" applyFont="1" applyFill="1" applyBorder="1" applyAlignment="1" applyProtection="1">
      <alignment horizontal="right" vertical="center"/>
      <protection locked="0"/>
    </xf>
    <xf numFmtId="38" fontId="12" fillId="0" borderId="3" xfId="16" applyFont="1" applyFill="1" applyBorder="1" applyAlignment="1" applyProtection="1">
      <alignment horizontal="right" vertical="center"/>
      <protection locked="0"/>
    </xf>
    <xf numFmtId="3" fontId="12" fillId="0" borderId="0" xfId="0" applyFont="1" applyFill="1" applyAlignment="1" applyProtection="1">
      <alignment horizontal="right" vertical="center"/>
      <protection locked="0"/>
    </xf>
    <xf numFmtId="3" fontId="12" fillId="0" borderId="4" xfId="0" applyFont="1" applyFill="1" applyBorder="1" applyAlignment="1" applyProtection="1">
      <alignment horizontal="right" vertical="center"/>
      <protection locked="0"/>
    </xf>
    <xf numFmtId="38" fontId="12" fillId="0" borderId="0" xfId="16" applyFont="1" applyFill="1" applyBorder="1" applyAlignment="1" applyProtection="1">
      <alignment vertical="center"/>
      <protection locked="0"/>
    </xf>
    <xf numFmtId="38" fontId="12" fillId="0" borderId="4" xfId="16" applyFont="1" applyFill="1" applyBorder="1" applyAlignment="1" applyProtection="1">
      <alignment vertical="center"/>
      <protection locked="0"/>
    </xf>
    <xf numFmtId="0" fontId="12" fillId="0" borderId="4" xfId="0" applyFont="1" applyFill="1" applyAlignment="1">
      <alignment horizontal="right" vertical="center"/>
    </xf>
    <xf numFmtId="38" fontId="12" fillId="0" borderId="2" xfId="16" applyFont="1" applyFill="1" applyBorder="1" applyAlignment="1" applyProtection="1">
      <alignment vertical="center"/>
      <protection locked="0"/>
    </xf>
    <xf numFmtId="38" fontId="12" fillId="0" borderId="3" xfId="16" applyFont="1" applyBorder="1" applyAlignment="1" applyProtection="1">
      <alignment vertical="center"/>
      <protection locked="0"/>
    </xf>
    <xf numFmtId="38" fontId="12" fillId="0" borderId="4" xfId="16" applyFont="1" applyBorder="1" applyAlignment="1" applyProtection="1">
      <alignment vertical="center"/>
      <protection locked="0"/>
    </xf>
    <xf numFmtId="0" fontId="12" fillId="0" borderId="25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1" xfId="0" applyFont="1" applyFill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2" xfId="0" applyFont="1" applyFill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4" xfId="20" applyFont="1" applyBorder="1" applyAlignment="1">
      <alignment horizontal="center" vertical="center" wrapText="1"/>
      <protection/>
    </xf>
    <xf numFmtId="0" fontId="12" fillId="0" borderId="16" xfId="20" applyFont="1" applyBorder="1" applyAlignment="1">
      <alignment horizontal="center" vertical="center" wrapText="1"/>
      <protection/>
    </xf>
    <xf numFmtId="0" fontId="13" fillId="0" borderId="0" xfId="20" applyFont="1" applyAlignment="1">
      <alignment horizontal="center"/>
      <protection/>
    </xf>
    <xf numFmtId="0" fontId="12" fillId="0" borderId="13" xfId="20" applyFont="1" applyBorder="1" applyAlignment="1">
      <alignment horizontal="center" vertical="center" wrapText="1"/>
      <protection/>
    </xf>
    <xf numFmtId="0" fontId="12" fillId="0" borderId="19" xfId="20" applyFont="1" applyBorder="1" applyAlignment="1">
      <alignment horizontal="center" vertical="center" wrapText="1"/>
      <protection/>
    </xf>
    <xf numFmtId="0" fontId="12" fillId="0" borderId="10" xfId="20" applyFont="1" applyBorder="1" applyAlignment="1">
      <alignment horizontal="center" vertical="center" wrapText="1"/>
      <protection/>
    </xf>
    <xf numFmtId="0" fontId="7" fillId="0" borderId="16" xfId="21" applyFont="1" applyBorder="1" applyAlignment="1">
      <alignment horizontal="right" vertical="center" wrapText="1"/>
      <protection/>
    </xf>
    <xf numFmtId="0" fontId="6" fillId="0" borderId="10" xfId="21" applyBorder="1" applyAlignment="1">
      <alignment horizontal="right"/>
      <protection/>
    </xf>
    <xf numFmtId="0" fontId="7" fillId="0" borderId="16" xfId="21" applyFont="1" applyBorder="1" applyAlignment="1">
      <alignment horizontal="center" vertical="center" wrapText="1"/>
      <protection/>
    </xf>
    <xf numFmtId="0" fontId="7" fillId="0" borderId="10" xfId="21" applyFont="1" applyBorder="1" applyAlignment="1">
      <alignment horizontal="center" vertical="center" wrapText="1"/>
      <protection/>
    </xf>
    <xf numFmtId="0" fontId="7" fillId="0" borderId="13" xfId="21" applyFont="1" applyBorder="1" applyAlignment="1">
      <alignment horizontal="center" vertical="center" wrapText="1"/>
      <protection/>
    </xf>
    <xf numFmtId="0" fontId="7" fillId="0" borderId="24" xfId="21" applyFont="1" applyBorder="1" applyAlignment="1">
      <alignment horizontal="center" vertical="center" wrapText="1"/>
      <protection/>
    </xf>
    <xf numFmtId="0" fontId="13" fillId="0" borderId="0" xfId="21" applyFont="1" applyAlignment="1">
      <alignment horizontal="center"/>
      <protection/>
    </xf>
    <xf numFmtId="0" fontId="7" fillId="0" borderId="19" xfId="21" applyFont="1" applyBorder="1" applyAlignment="1">
      <alignment horizontal="center" vertical="center" wrapText="1"/>
      <protection/>
    </xf>
    <xf numFmtId="0" fontId="7" fillId="0" borderId="14" xfId="2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vertical="center" wrapText="1"/>
      <protection/>
    </xf>
    <xf numFmtId="0" fontId="7" fillId="0" borderId="27" xfId="21" applyFont="1" applyBorder="1" applyAlignment="1" quotePrefix="1">
      <alignment horizontal="center" vertical="center" wrapText="1"/>
      <protection/>
    </xf>
    <xf numFmtId="0" fontId="7" fillId="0" borderId="1" xfId="21" applyFont="1" applyBorder="1" applyAlignment="1" quotePrefix="1">
      <alignment horizontal="center" vertical="center" wrapText="1"/>
      <protection/>
    </xf>
    <xf numFmtId="0" fontId="7" fillId="0" borderId="12" xfId="21" applyFont="1" applyBorder="1" applyAlignment="1" quotePrefix="1">
      <alignment horizontal="center" vertical="center" wrapText="1"/>
      <protection/>
    </xf>
    <xf numFmtId="0" fontId="5" fillId="0" borderId="1" xfId="21" applyFont="1" applyBorder="1" applyAlignment="1" quotePrefix="1">
      <alignment horizontal="center" vertical="center" wrapText="1"/>
      <protection/>
    </xf>
    <xf numFmtId="0" fontId="5" fillId="0" borderId="20" xfId="21" applyFont="1" applyBorder="1" applyAlignment="1" quotePrefix="1">
      <alignment horizontal="center" vertical="center" wrapText="1"/>
      <protection/>
    </xf>
    <xf numFmtId="0" fontId="12" fillId="0" borderId="27" xfId="21" applyFont="1" applyBorder="1" applyAlignment="1" quotePrefix="1">
      <alignment horizontal="center" vertical="center" wrapText="1"/>
      <protection/>
    </xf>
    <xf numFmtId="0" fontId="12" fillId="0" borderId="1" xfId="21" applyFont="1" applyBorder="1" applyAlignment="1" quotePrefix="1">
      <alignment horizontal="center" vertical="center" wrapText="1"/>
      <protection/>
    </xf>
    <xf numFmtId="0" fontId="12" fillId="0" borderId="12" xfId="21" applyFont="1" applyBorder="1" applyAlignment="1" quotePrefix="1">
      <alignment horizontal="center" vertical="center" wrapText="1"/>
      <protection/>
    </xf>
    <xf numFmtId="0" fontId="14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4" fillId="0" borderId="1" xfId="0" applyFont="1" applyAlignment="1" quotePrefix="1">
      <alignment horizontal="center" vertical="center"/>
    </xf>
    <xf numFmtId="0" fontId="14" fillId="0" borderId="20" xfId="0" applyFont="1" applyBorder="1" applyAlignment="1" quotePrefix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1" xfId="0" applyFont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Alignment="1">
      <alignment horizontal="center" vertical="center"/>
    </xf>
    <xf numFmtId="0" fontId="14" fillId="0" borderId="16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39 （保健センター)" xfId="20"/>
    <cellStyle name="標準_140 (保健センター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38100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31146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48"/>
  <sheetViews>
    <sheetView showGridLines="0" tabSelected="1" workbookViewId="0" topLeftCell="A1">
      <selection activeCell="A1" sqref="A1:I1"/>
    </sheetView>
  </sheetViews>
  <sheetFormatPr defaultColWidth="8.796875" defaultRowHeight="14.25"/>
  <cols>
    <col min="1" max="1" width="13.59765625" style="47" customWidth="1"/>
    <col min="2" max="2" width="10.19921875" style="47" customWidth="1"/>
    <col min="3" max="9" width="9.8984375" style="47" customWidth="1"/>
    <col min="10" max="11" width="11.3984375" style="47" customWidth="1"/>
    <col min="12" max="19" width="9" style="47" customWidth="1"/>
    <col min="20" max="16384" width="11.3984375" style="47" customWidth="1"/>
  </cols>
  <sheetData>
    <row r="1" spans="1:9" ht="21">
      <c r="A1" s="253" t="s">
        <v>270</v>
      </c>
      <c r="B1" s="253"/>
      <c r="C1" s="253"/>
      <c r="D1" s="253"/>
      <c r="E1" s="253"/>
      <c r="F1" s="253"/>
      <c r="G1" s="253"/>
      <c r="H1" s="253"/>
      <c r="I1" s="253"/>
    </row>
    <row r="2" spans="1:9" ht="11.25" customHeight="1">
      <c r="A2" s="46"/>
      <c r="B2" s="46"/>
      <c r="C2" s="46"/>
      <c r="D2" s="46"/>
      <c r="E2" s="46"/>
      <c r="F2" s="46"/>
      <c r="G2" s="46"/>
      <c r="H2" s="46"/>
      <c r="I2" s="46"/>
    </row>
    <row r="3" spans="1:9" ht="17.25" customHeight="1" thickBot="1">
      <c r="A3" s="48"/>
      <c r="B3" s="48"/>
      <c r="C3" s="48"/>
      <c r="D3" s="48"/>
      <c r="E3" s="48"/>
      <c r="F3" s="48"/>
      <c r="G3" s="48"/>
      <c r="H3" s="48"/>
      <c r="I3" s="49" t="s">
        <v>0</v>
      </c>
    </row>
    <row r="4" spans="1:9" ht="13.5">
      <c r="A4" s="250" t="s">
        <v>1</v>
      </c>
      <c r="B4" s="254" t="s">
        <v>2</v>
      </c>
      <c r="C4" s="254" t="s">
        <v>3</v>
      </c>
      <c r="D4" s="211" t="s">
        <v>28</v>
      </c>
      <c r="E4" s="254" t="s">
        <v>4</v>
      </c>
      <c r="F4" s="254" t="s">
        <v>5</v>
      </c>
      <c r="G4" s="254" t="s">
        <v>6</v>
      </c>
      <c r="H4" s="177" t="s">
        <v>26</v>
      </c>
      <c r="I4" s="257" t="s">
        <v>7</v>
      </c>
    </row>
    <row r="5" spans="1:9" ht="13.5">
      <c r="A5" s="251"/>
      <c r="B5" s="255"/>
      <c r="C5" s="255"/>
      <c r="D5" s="175"/>
      <c r="E5" s="255"/>
      <c r="F5" s="255"/>
      <c r="G5" s="255"/>
      <c r="H5" s="178"/>
      <c r="I5" s="228"/>
    </row>
    <row r="6" spans="1:9" ht="13.5">
      <c r="A6" s="252"/>
      <c r="B6" s="256"/>
      <c r="C6" s="256"/>
      <c r="D6" s="176"/>
      <c r="E6" s="256"/>
      <c r="F6" s="256"/>
      <c r="G6" s="256"/>
      <c r="H6" s="179"/>
      <c r="I6" s="210"/>
    </row>
    <row r="7" spans="1:9" ht="18" customHeight="1">
      <c r="A7" s="51" t="s">
        <v>271</v>
      </c>
      <c r="B7" s="213">
        <v>232866</v>
      </c>
      <c r="C7" s="53">
        <v>55879</v>
      </c>
      <c r="D7" s="53">
        <v>17107</v>
      </c>
      <c r="E7" s="53">
        <v>12597</v>
      </c>
      <c r="F7" s="53">
        <v>13796</v>
      </c>
      <c r="G7" s="53">
        <v>23887</v>
      </c>
      <c r="H7" s="53">
        <v>9819</v>
      </c>
      <c r="I7" s="53">
        <v>9638</v>
      </c>
    </row>
    <row r="8" spans="1:9" ht="18" customHeight="1">
      <c r="A8" s="54" t="s">
        <v>272</v>
      </c>
      <c r="B8" s="213">
        <v>223914</v>
      </c>
      <c r="C8" s="53">
        <v>53523</v>
      </c>
      <c r="D8" s="53">
        <v>17099</v>
      </c>
      <c r="E8" s="53">
        <v>11180</v>
      </c>
      <c r="F8" s="53">
        <v>12917</v>
      </c>
      <c r="G8" s="53">
        <v>22348</v>
      </c>
      <c r="H8" s="53">
        <v>9606</v>
      </c>
      <c r="I8" s="53">
        <v>8820</v>
      </c>
    </row>
    <row r="9" spans="1:9" ht="18" customHeight="1">
      <c r="A9" s="54" t="s">
        <v>29</v>
      </c>
      <c r="B9" s="206">
        <v>213948</v>
      </c>
      <c r="C9" s="216">
        <v>50714</v>
      </c>
      <c r="D9" s="216">
        <v>15409</v>
      </c>
      <c r="E9" s="216">
        <v>10120</v>
      </c>
      <c r="F9" s="216">
        <v>11838</v>
      </c>
      <c r="G9" s="216">
        <v>19418</v>
      </c>
      <c r="H9" s="216">
        <v>9328</v>
      </c>
      <c r="I9" s="216">
        <v>9756</v>
      </c>
    </row>
    <row r="10" spans="1:9" ht="18" customHeight="1">
      <c r="A10" s="54" t="s">
        <v>273</v>
      </c>
      <c r="B10" s="206">
        <v>214275</v>
      </c>
      <c r="C10" s="216">
        <v>50920</v>
      </c>
      <c r="D10" s="216">
        <v>13952</v>
      </c>
      <c r="E10" s="216">
        <v>10350</v>
      </c>
      <c r="F10" s="216">
        <v>11790</v>
      </c>
      <c r="G10" s="216">
        <v>18790</v>
      </c>
      <c r="H10" s="216">
        <v>10393</v>
      </c>
      <c r="I10" s="216">
        <v>12456</v>
      </c>
    </row>
    <row r="11" spans="1:9" s="59" customFormat="1" ht="18" customHeight="1">
      <c r="A11" s="1" t="s">
        <v>274</v>
      </c>
      <c r="B11" s="2">
        <v>219067</v>
      </c>
      <c r="C11" s="3">
        <v>52573</v>
      </c>
      <c r="D11" s="3">
        <v>14963</v>
      </c>
      <c r="E11" s="3">
        <v>10105</v>
      </c>
      <c r="F11" s="3">
        <v>12432</v>
      </c>
      <c r="G11" s="3">
        <v>20279</v>
      </c>
      <c r="H11" s="3">
        <v>10608</v>
      </c>
      <c r="I11" s="3">
        <v>13559</v>
      </c>
    </row>
    <row r="12" spans="1:9" ht="10.5" customHeight="1">
      <c r="A12" s="50"/>
      <c r="B12" s="217"/>
      <c r="C12" s="207"/>
      <c r="D12" s="207"/>
      <c r="E12" s="207"/>
      <c r="F12" s="207"/>
      <c r="G12" s="207"/>
      <c r="H12" s="207"/>
      <c r="I12" s="207"/>
    </row>
    <row r="13" spans="1:9" ht="18" customHeight="1">
      <c r="A13" s="50" t="s">
        <v>275</v>
      </c>
      <c r="B13" s="218">
        <v>16872</v>
      </c>
      <c r="C13" s="235">
        <v>4127</v>
      </c>
      <c r="D13" s="235">
        <v>1046</v>
      </c>
      <c r="E13" s="235">
        <v>958</v>
      </c>
      <c r="F13" s="235">
        <v>986</v>
      </c>
      <c r="G13" s="235">
        <v>1524</v>
      </c>
      <c r="H13" s="235">
        <v>827</v>
      </c>
      <c r="I13" s="235">
        <v>1101</v>
      </c>
    </row>
    <row r="14" spans="1:9" ht="18" customHeight="1">
      <c r="A14" s="54" t="s">
        <v>23</v>
      </c>
      <c r="B14" s="218">
        <v>16883</v>
      </c>
      <c r="C14" s="235">
        <v>4141</v>
      </c>
      <c r="D14" s="235">
        <v>1102</v>
      </c>
      <c r="E14" s="235">
        <v>1033</v>
      </c>
      <c r="F14" s="235">
        <v>918</v>
      </c>
      <c r="G14" s="235">
        <v>1496</v>
      </c>
      <c r="H14" s="235">
        <v>827</v>
      </c>
      <c r="I14" s="235">
        <v>1073</v>
      </c>
    </row>
    <row r="15" spans="1:9" ht="18" customHeight="1">
      <c r="A15" s="54" t="s">
        <v>16</v>
      </c>
      <c r="B15" s="218">
        <v>19479</v>
      </c>
      <c r="C15" s="235">
        <v>4634</v>
      </c>
      <c r="D15" s="235">
        <v>1283</v>
      </c>
      <c r="E15" s="235">
        <v>902</v>
      </c>
      <c r="F15" s="235">
        <v>1155</v>
      </c>
      <c r="G15" s="235">
        <v>1923</v>
      </c>
      <c r="H15" s="235">
        <v>989</v>
      </c>
      <c r="I15" s="235">
        <v>1340</v>
      </c>
    </row>
    <row r="16" spans="1:9" ht="18" customHeight="1">
      <c r="A16" s="54" t="s">
        <v>17</v>
      </c>
      <c r="B16" s="218">
        <v>18891</v>
      </c>
      <c r="C16" s="235">
        <v>4512</v>
      </c>
      <c r="D16" s="235">
        <v>1291</v>
      </c>
      <c r="E16" s="235">
        <v>872</v>
      </c>
      <c r="F16" s="235">
        <v>1059</v>
      </c>
      <c r="G16" s="235">
        <v>1905</v>
      </c>
      <c r="H16" s="235">
        <v>902</v>
      </c>
      <c r="I16" s="235">
        <v>1228</v>
      </c>
    </row>
    <row r="17" spans="1:9" ht="18" customHeight="1">
      <c r="A17" s="54" t="s">
        <v>18</v>
      </c>
      <c r="B17" s="218">
        <v>17145</v>
      </c>
      <c r="C17" s="235">
        <v>4172</v>
      </c>
      <c r="D17" s="235">
        <v>1191</v>
      </c>
      <c r="E17" s="235">
        <v>744</v>
      </c>
      <c r="F17" s="235">
        <v>967</v>
      </c>
      <c r="G17" s="235">
        <v>1610</v>
      </c>
      <c r="H17" s="235">
        <v>865</v>
      </c>
      <c r="I17" s="235">
        <v>1041</v>
      </c>
    </row>
    <row r="18" spans="1:9" ht="18" customHeight="1">
      <c r="A18" s="54" t="s">
        <v>19</v>
      </c>
      <c r="B18" s="218">
        <v>19307</v>
      </c>
      <c r="C18" s="235">
        <v>4343</v>
      </c>
      <c r="D18" s="235">
        <v>1337</v>
      </c>
      <c r="E18" s="235">
        <v>806</v>
      </c>
      <c r="F18" s="235">
        <v>1066</v>
      </c>
      <c r="G18" s="235">
        <v>1749</v>
      </c>
      <c r="H18" s="235">
        <v>927</v>
      </c>
      <c r="I18" s="235">
        <v>1175</v>
      </c>
    </row>
    <row r="19" spans="1:9" ht="18" customHeight="1">
      <c r="A19" s="54" t="s">
        <v>20</v>
      </c>
      <c r="B19" s="218">
        <v>19266</v>
      </c>
      <c r="C19" s="235">
        <v>4452</v>
      </c>
      <c r="D19" s="235">
        <v>1319</v>
      </c>
      <c r="E19" s="235">
        <v>666</v>
      </c>
      <c r="F19" s="235">
        <v>1063</v>
      </c>
      <c r="G19" s="235">
        <v>1823</v>
      </c>
      <c r="H19" s="235">
        <v>956</v>
      </c>
      <c r="I19" s="235">
        <v>1209</v>
      </c>
    </row>
    <row r="20" spans="1:9" ht="18" customHeight="1">
      <c r="A20" s="54" t="s">
        <v>21</v>
      </c>
      <c r="B20" s="218">
        <v>18584</v>
      </c>
      <c r="C20" s="235">
        <v>4439</v>
      </c>
      <c r="D20" s="235">
        <v>1270</v>
      </c>
      <c r="E20" s="235">
        <v>763</v>
      </c>
      <c r="F20" s="235">
        <v>1059</v>
      </c>
      <c r="G20" s="235">
        <v>1674</v>
      </c>
      <c r="H20" s="235">
        <v>893</v>
      </c>
      <c r="I20" s="235">
        <v>1319</v>
      </c>
    </row>
    <row r="21" spans="1:9" ht="18" customHeight="1">
      <c r="A21" s="54" t="s">
        <v>22</v>
      </c>
      <c r="B21" s="218">
        <v>18421</v>
      </c>
      <c r="C21" s="235">
        <v>4422</v>
      </c>
      <c r="D21" s="235">
        <v>1310</v>
      </c>
      <c r="E21" s="235">
        <v>632</v>
      </c>
      <c r="F21" s="235">
        <v>1078</v>
      </c>
      <c r="G21" s="235">
        <v>1680</v>
      </c>
      <c r="H21" s="235">
        <v>899</v>
      </c>
      <c r="I21" s="235">
        <v>1125</v>
      </c>
    </row>
    <row r="22" spans="1:9" ht="18" customHeight="1">
      <c r="A22" s="54" t="s">
        <v>13</v>
      </c>
      <c r="B22" s="218">
        <v>18088</v>
      </c>
      <c r="C22" s="235">
        <v>4420</v>
      </c>
      <c r="D22" s="235">
        <v>1281</v>
      </c>
      <c r="E22" s="235">
        <v>805</v>
      </c>
      <c r="F22" s="235">
        <v>975</v>
      </c>
      <c r="G22" s="235">
        <v>1658</v>
      </c>
      <c r="H22" s="235">
        <v>825</v>
      </c>
      <c r="I22" s="235">
        <v>1049</v>
      </c>
    </row>
    <row r="23" spans="1:9" ht="18" customHeight="1">
      <c r="A23" s="54" t="s">
        <v>14</v>
      </c>
      <c r="B23" s="218">
        <v>18601</v>
      </c>
      <c r="C23" s="235">
        <v>4579</v>
      </c>
      <c r="D23" s="235">
        <v>1294</v>
      </c>
      <c r="E23" s="235">
        <v>844</v>
      </c>
      <c r="F23" s="235">
        <v>1050</v>
      </c>
      <c r="G23" s="235">
        <v>1571</v>
      </c>
      <c r="H23" s="235">
        <v>834</v>
      </c>
      <c r="I23" s="235">
        <v>993</v>
      </c>
    </row>
    <row r="24" spans="1:9" ht="18" customHeight="1" thickBot="1">
      <c r="A24" s="54" t="s">
        <v>15</v>
      </c>
      <c r="B24" s="220">
        <v>17530</v>
      </c>
      <c r="C24" s="236">
        <v>4332</v>
      </c>
      <c r="D24" s="236">
        <v>1239</v>
      </c>
      <c r="E24" s="236">
        <v>1080</v>
      </c>
      <c r="F24" s="236">
        <v>1056</v>
      </c>
      <c r="G24" s="236">
        <v>1666</v>
      </c>
      <c r="H24" s="236">
        <v>864</v>
      </c>
      <c r="I24" s="236">
        <v>906</v>
      </c>
    </row>
    <row r="25" spans="1:9" ht="10.5" customHeight="1">
      <c r="A25" s="222"/>
      <c r="B25" s="223"/>
      <c r="C25" s="223"/>
      <c r="D25" s="223"/>
      <c r="E25" s="223"/>
      <c r="F25" s="223"/>
      <c r="G25" s="223"/>
      <c r="H25" s="223"/>
      <c r="I25" s="223"/>
    </row>
    <row r="26" spans="1:9" ht="9.75" customHeight="1" thickBot="1">
      <c r="A26" s="117"/>
      <c r="B26" s="224"/>
      <c r="C26" s="224"/>
      <c r="D26" s="224"/>
      <c r="E26" s="224"/>
      <c r="F26" s="224"/>
      <c r="G26" s="224"/>
      <c r="H26" s="224"/>
      <c r="I26" s="237"/>
    </row>
    <row r="27" spans="1:9" ht="13.5">
      <c r="A27" s="250" t="s">
        <v>1</v>
      </c>
      <c r="B27" s="244" t="s">
        <v>8</v>
      </c>
      <c r="C27" s="244" t="s">
        <v>9</v>
      </c>
      <c r="D27" s="244" t="s">
        <v>24</v>
      </c>
      <c r="E27" s="247" t="s">
        <v>27</v>
      </c>
      <c r="F27" s="244" t="s">
        <v>10</v>
      </c>
      <c r="G27" s="244" t="s">
        <v>11</v>
      </c>
      <c r="H27" s="244" t="s">
        <v>12</v>
      </c>
      <c r="I27" s="241" t="s">
        <v>25</v>
      </c>
    </row>
    <row r="28" spans="1:9" ht="13.5">
      <c r="A28" s="251"/>
      <c r="B28" s="245"/>
      <c r="C28" s="245"/>
      <c r="D28" s="245"/>
      <c r="E28" s="248"/>
      <c r="F28" s="245"/>
      <c r="G28" s="245"/>
      <c r="H28" s="245"/>
      <c r="I28" s="242"/>
    </row>
    <row r="29" spans="1:9" ht="13.5">
      <c r="A29" s="252"/>
      <c r="B29" s="246"/>
      <c r="C29" s="246"/>
      <c r="D29" s="246"/>
      <c r="E29" s="249"/>
      <c r="F29" s="246"/>
      <c r="G29" s="246"/>
      <c r="H29" s="246"/>
      <c r="I29" s="243"/>
    </row>
    <row r="30" spans="1:9" ht="18" customHeight="1">
      <c r="A30" s="54" t="s">
        <v>271</v>
      </c>
      <c r="B30" s="203">
        <v>16637</v>
      </c>
      <c r="C30" s="204">
        <v>8184</v>
      </c>
      <c r="D30" s="204">
        <v>15046</v>
      </c>
      <c r="E30" s="204">
        <v>12588</v>
      </c>
      <c r="F30" s="204">
        <v>11050</v>
      </c>
      <c r="G30" s="204">
        <v>6438</v>
      </c>
      <c r="H30" s="204">
        <v>5171</v>
      </c>
      <c r="I30" s="204">
        <v>15029</v>
      </c>
    </row>
    <row r="31" spans="1:9" ht="18" customHeight="1">
      <c r="A31" s="54" t="s">
        <v>276</v>
      </c>
      <c r="B31" s="203">
        <v>17076</v>
      </c>
      <c r="C31" s="204">
        <v>8280</v>
      </c>
      <c r="D31" s="204">
        <v>14833</v>
      </c>
      <c r="E31" s="204">
        <v>10181</v>
      </c>
      <c r="F31" s="204">
        <v>10407</v>
      </c>
      <c r="G31" s="204">
        <v>6399</v>
      </c>
      <c r="H31" s="204">
        <v>5714</v>
      </c>
      <c r="I31" s="204">
        <v>15531</v>
      </c>
    </row>
    <row r="32" spans="1:9" ht="18" customHeight="1">
      <c r="A32" s="54" t="s">
        <v>277</v>
      </c>
      <c r="B32" s="206">
        <v>16360</v>
      </c>
      <c r="C32" s="216">
        <v>8991</v>
      </c>
      <c r="D32" s="216">
        <v>14776</v>
      </c>
      <c r="E32" s="216">
        <v>10093</v>
      </c>
      <c r="F32" s="216">
        <v>10656</v>
      </c>
      <c r="G32" s="216">
        <v>5480</v>
      </c>
      <c r="H32" s="216">
        <v>5992</v>
      </c>
      <c r="I32" s="216">
        <v>15017</v>
      </c>
    </row>
    <row r="33" spans="1:9" ht="18" customHeight="1">
      <c r="A33" s="54" t="s">
        <v>273</v>
      </c>
      <c r="B33" s="206">
        <v>15581</v>
      </c>
      <c r="C33" s="216">
        <v>8306</v>
      </c>
      <c r="D33" s="216">
        <v>14320</v>
      </c>
      <c r="E33" s="216">
        <v>10331</v>
      </c>
      <c r="F33" s="216">
        <v>10941</v>
      </c>
      <c r="G33" s="216">
        <v>6032</v>
      </c>
      <c r="H33" s="216">
        <v>5499</v>
      </c>
      <c r="I33" s="216">
        <v>14614</v>
      </c>
    </row>
    <row r="34" spans="1:9" ht="18" customHeight="1">
      <c r="A34" s="1" t="s">
        <v>274</v>
      </c>
      <c r="B34" s="2">
        <v>15047</v>
      </c>
      <c r="C34" s="3">
        <v>8296</v>
      </c>
      <c r="D34" s="3">
        <v>14360</v>
      </c>
      <c r="E34" s="3">
        <v>10700</v>
      </c>
      <c r="F34" s="3">
        <v>11148</v>
      </c>
      <c r="G34" s="3">
        <v>5845</v>
      </c>
      <c r="H34" s="3">
        <v>5377</v>
      </c>
      <c r="I34" s="3">
        <v>13775</v>
      </c>
    </row>
    <row r="35" spans="1:9" ht="10.5" customHeight="1">
      <c r="A35" s="50"/>
      <c r="B35" s="217"/>
      <c r="C35" s="207"/>
      <c r="D35" s="207"/>
      <c r="E35" s="207"/>
      <c r="F35" s="207"/>
      <c r="G35" s="207"/>
      <c r="H35" s="207"/>
      <c r="I35" s="207"/>
    </row>
    <row r="36" spans="1:9" ht="18" customHeight="1">
      <c r="A36" s="50" t="s">
        <v>278</v>
      </c>
      <c r="B36" s="238">
        <v>1258</v>
      </c>
      <c r="C36" s="235">
        <v>584</v>
      </c>
      <c r="D36" s="235">
        <v>1072</v>
      </c>
      <c r="E36" s="235">
        <v>885</v>
      </c>
      <c r="F36" s="235">
        <v>887</v>
      </c>
      <c r="G36" s="235">
        <v>500</v>
      </c>
      <c r="H36" s="235">
        <v>438</v>
      </c>
      <c r="I36" s="235">
        <v>679</v>
      </c>
    </row>
    <row r="37" spans="1:9" ht="18" customHeight="1">
      <c r="A37" s="54" t="s">
        <v>23</v>
      </c>
      <c r="B37" s="238">
        <v>1147</v>
      </c>
      <c r="C37" s="235">
        <v>625</v>
      </c>
      <c r="D37" s="235">
        <v>1056</v>
      </c>
      <c r="E37" s="235">
        <v>930</v>
      </c>
      <c r="F37" s="235">
        <v>856</v>
      </c>
      <c r="G37" s="235">
        <v>429</v>
      </c>
      <c r="H37" s="235">
        <v>389</v>
      </c>
      <c r="I37" s="235">
        <v>861</v>
      </c>
    </row>
    <row r="38" spans="1:9" ht="18" customHeight="1">
      <c r="A38" s="54" t="s">
        <v>16</v>
      </c>
      <c r="B38" s="238">
        <v>1338</v>
      </c>
      <c r="C38" s="235">
        <v>776</v>
      </c>
      <c r="D38" s="235">
        <v>1256</v>
      </c>
      <c r="E38" s="235">
        <v>1013</v>
      </c>
      <c r="F38" s="235">
        <v>1076</v>
      </c>
      <c r="G38" s="235">
        <v>583</v>
      </c>
      <c r="H38" s="235">
        <v>457</v>
      </c>
      <c r="I38" s="235">
        <v>754</v>
      </c>
    </row>
    <row r="39" spans="1:9" ht="18" customHeight="1">
      <c r="A39" s="54" t="s">
        <v>17</v>
      </c>
      <c r="B39" s="238">
        <v>1345</v>
      </c>
      <c r="C39" s="235">
        <v>719</v>
      </c>
      <c r="D39" s="235">
        <v>1235</v>
      </c>
      <c r="E39" s="235">
        <v>1013</v>
      </c>
      <c r="F39" s="235">
        <v>930</v>
      </c>
      <c r="G39" s="235">
        <v>504</v>
      </c>
      <c r="H39" s="235">
        <v>497</v>
      </c>
      <c r="I39" s="235">
        <v>879</v>
      </c>
    </row>
    <row r="40" spans="1:9" ht="18" customHeight="1">
      <c r="A40" s="54" t="s">
        <v>18</v>
      </c>
      <c r="B40" s="238">
        <v>1157</v>
      </c>
      <c r="C40" s="235">
        <v>664</v>
      </c>
      <c r="D40" s="235">
        <v>1096</v>
      </c>
      <c r="E40" s="235">
        <v>827</v>
      </c>
      <c r="F40" s="235">
        <v>801</v>
      </c>
      <c r="G40" s="235">
        <v>451</v>
      </c>
      <c r="H40" s="235">
        <v>466</v>
      </c>
      <c r="I40" s="235">
        <v>1093</v>
      </c>
    </row>
    <row r="41" spans="1:9" ht="18" customHeight="1">
      <c r="A41" s="54" t="s">
        <v>19</v>
      </c>
      <c r="B41" s="238">
        <v>1271</v>
      </c>
      <c r="C41" s="235">
        <v>726</v>
      </c>
      <c r="D41" s="235">
        <v>1210</v>
      </c>
      <c r="E41" s="235">
        <v>908</v>
      </c>
      <c r="F41" s="235">
        <v>1081</v>
      </c>
      <c r="G41" s="235">
        <v>565</v>
      </c>
      <c r="H41" s="235">
        <v>465</v>
      </c>
      <c r="I41" s="235">
        <v>1678</v>
      </c>
    </row>
    <row r="42" spans="1:9" ht="18" customHeight="1">
      <c r="A42" s="54" t="s">
        <v>20</v>
      </c>
      <c r="B42" s="238">
        <v>1320</v>
      </c>
      <c r="C42" s="235">
        <v>721</v>
      </c>
      <c r="D42" s="235">
        <v>1412</v>
      </c>
      <c r="E42" s="235">
        <v>802</v>
      </c>
      <c r="F42" s="235">
        <v>981</v>
      </c>
      <c r="G42" s="235">
        <v>518</v>
      </c>
      <c r="H42" s="235">
        <v>524</v>
      </c>
      <c r="I42" s="235">
        <v>1500</v>
      </c>
    </row>
    <row r="43" spans="1:9" ht="18" customHeight="1">
      <c r="A43" s="54" t="s">
        <v>21</v>
      </c>
      <c r="B43" s="238">
        <v>1312</v>
      </c>
      <c r="C43" s="235">
        <v>722</v>
      </c>
      <c r="D43" s="235">
        <v>1305</v>
      </c>
      <c r="E43" s="235">
        <v>826</v>
      </c>
      <c r="F43" s="235">
        <v>974</v>
      </c>
      <c r="G43" s="235">
        <v>436</v>
      </c>
      <c r="H43" s="235">
        <v>506</v>
      </c>
      <c r="I43" s="235">
        <v>1086</v>
      </c>
    </row>
    <row r="44" spans="1:9" ht="18" customHeight="1">
      <c r="A44" s="54" t="s">
        <v>22</v>
      </c>
      <c r="B44" s="238">
        <v>1288</v>
      </c>
      <c r="C44" s="235">
        <v>701</v>
      </c>
      <c r="D44" s="235">
        <v>1397</v>
      </c>
      <c r="E44" s="235">
        <v>777</v>
      </c>
      <c r="F44" s="235">
        <v>887</v>
      </c>
      <c r="G44" s="235">
        <v>458</v>
      </c>
      <c r="H44" s="235">
        <v>441</v>
      </c>
      <c r="I44" s="235">
        <v>1326</v>
      </c>
    </row>
    <row r="45" spans="1:9" ht="18" customHeight="1">
      <c r="A45" s="54" t="s">
        <v>13</v>
      </c>
      <c r="B45" s="238">
        <v>1224</v>
      </c>
      <c r="C45" s="235">
        <v>695</v>
      </c>
      <c r="D45" s="235">
        <v>1114</v>
      </c>
      <c r="E45" s="235">
        <v>800</v>
      </c>
      <c r="F45" s="235">
        <v>931</v>
      </c>
      <c r="G45" s="235">
        <v>482</v>
      </c>
      <c r="H45" s="235">
        <v>399</v>
      </c>
      <c r="I45" s="235">
        <v>1430</v>
      </c>
    </row>
    <row r="46" spans="1:9" ht="18" customHeight="1">
      <c r="A46" s="54" t="s">
        <v>14</v>
      </c>
      <c r="B46" s="238">
        <v>1193</v>
      </c>
      <c r="C46" s="235">
        <v>694</v>
      </c>
      <c r="D46" s="235">
        <v>1102</v>
      </c>
      <c r="E46" s="235">
        <v>986</v>
      </c>
      <c r="F46" s="235">
        <v>910</v>
      </c>
      <c r="G46" s="235">
        <v>503</v>
      </c>
      <c r="H46" s="235">
        <v>411</v>
      </c>
      <c r="I46" s="235">
        <v>1637</v>
      </c>
    </row>
    <row r="47" spans="1:9" ht="18" customHeight="1" thickBot="1">
      <c r="A47" s="54" t="s">
        <v>15</v>
      </c>
      <c r="B47" s="239">
        <v>1194</v>
      </c>
      <c r="C47" s="240">
        <v>669</v>
      </c>
      <c r="D47" s="240">
        <v>1105</v>
      </c>
      <c r="E47" s="240">
        <v>933</v>
      </c>
      <c r="F47" s="240">
        <v>834</v>
      </c>
      <c r="G47" s="240">
        <v>416</v>
      </c>
      <c r="H47" s="240">
        <v>384</v>
      </c>
      <c r="I47" s="240">
        <v>852</v>
      </c>
    </row>
    <row r="48" spans="1:9" ht="13.5">
      <c r="A48" s="60" t="s">
        <v>280</v>
      </c>
      <c r="B48" s="60"/>
      <c r="C48" s="60"/>
      <c r="D48" s="60"/>
      <c r="E48" s="60"/>
      <c r="F48" s="60"/>
      <c r="G48" s="60"/>
      <c r="H48" s="60"/>
      <c r="I48" s="60"/>
    </row>
  </sheetData>
  <mergeCells count="19">
    <mergeCell ref="A1:I1"/>
    <mergeCell ref="A4:A6"/>
    <mergeCell ref="B4:B6"/>
    <mergeCell ref="C4:C6"/>
    <mergeCell ref="E4:E6"/>
    <mergeCell ref="F4:F6"/>
    <mergeCell ref="G4:G6"/>
    <mergeCell ref="I4:I6"/>
    <mergeCell ref="D4:D6"/>
    <mergeCell ref="H4:H6"/>
    <mergeCell ref="E27:E29"/>
    <mergeCell ref="A27:A29"/>
    <mergeCell ref="B27:B29"/>
    <mergeCell ref="C27:C29"/>
    <mergeCell ref="D27:D29"/>
    <mergeCell ref="I27:I29"/>
    <mergeCell ref="F27:F29"/>
    <mergeCell ref="G27:G29"/>
    <mergeCell ref="H27:H29"/>
  </mergeCells>
  <printOptions/>
  <pageMargins left="0.5118110236220472" right="0.5118110236220472" top="0.7086614173228347" bottom="0.1968503937007874" header="0.7086614173228347" footer="0.5118110236220472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H38"/>
  <sheetViews>
    <sheetView showGridLines="0" workbookViewId="0" topLeftCell="A1">
      <selection activeCell="A1" sqref="A1:H1"/>
    </sheetView>
  </sheetViews>
  <sheetFormatPr defaultColWidth="8.796875" defaultRowHeight="14.25"/>
  <cols>
    <col min="1" max="1" width="1.8984375" style="47" customWidth="1"/>
    <col min="2" max="2" width="3.3984375" style="47" customWidth="1"/>
    <col min="3" max="3" width="13.09765625" style="47" customWidth="1"/>
    <col min="4" max="4" width="11.8984375" style="47" customWidth="1"/>
    <col min="5" max="5" width="1.8984375" style="47" customWidth="1"/>
    <col min="6" max="8" width="20.59765625" style="47" customWidth="1"/>
    <col min="9" max="16384" width="11.3984375" style="47" customWidth="1"/>
  </cols>
  <sheetData>
    <row r="1" spans="1:8" ht="21">
      <c r="A1" s="253" t="s">
        <v>215</v>
      </c>
      <c r="B1" s="253"/>
      <c r="C1" s="253"/>
      <c r="D1" s="253"/>
      <c r="E1" s="253"/>
      <c r="F1" s="253"/>
      <c r="G1" s="253"/>
      <c r="H1" s="253"/>
    </row>
    <row r="2" spans="1:8" ht="13.5" customHeight="1">
      <c r="A2" s="46"/>
      <c r="B2" s="46"/>
      <c r="C2" s="46"/>
      <c r="D2" s="46"/>
      <c r="E2" s="46"/>
      <c r="F2" s="46"/>
      <c r="G2" s="46"/>
      <c r="H2" s="46"/>
    </row>
    <row r="3" spans="1:8" ht="14.25" thickBot="1">
      <c r="A3" s="48"/>
      <c r="B3" s="48"/>
      <c r="C3" s="48"/>
      <c r="D3" s="48"/>
      <c r="E3" s="48"/>
      <c r="F3" s="48"/>
      <c r="G3" s="49"/>
      <c r="H3" s="49" t="s">
        <v>0</v>
      </c>
    </row>
    <row r="4" spans="1:8" ht="23.25" customHeight="1">
      <c r="A4" s="88"/>
      <c r="B4" s="290" t="s">
        <v>156</v>
      </c>
      <c r="C4" s="290"/>
      <c r="D4" s="290"/>
      <c r="E4" s="89"/>
      <c r="F4" s="261"/>
      <c r="G4" s="261"/>
      <c r="H4" s="260"/>
    </row>
    <row r="5" spans="1:8" ht="23.25" customHeight="1">
      <c r="A5" s="91"/>
      <c r="B5" s="291"/>
      <c r="C5" s="291"/>
      <c r="D5" s="291"/>
      <c r="E5" s="93"/>
      <c r="F5" s="94" t="s">
        <v>157</v>
      </c>
      <c r="G5" s="94" t="s">
        <v>216</v>
      </c>
      <c r="H5" s="37" t="s">
        <v>217</v>
      </c>
    </row>
    <row r="6" spans="1:8" ht="6" customHeight="1">
      <c r="A6" s="95"/>
      <c r="B6" s="95"/>
      <c r="C6" s="95"/>
      <c r="D6" s="95"/>
      <c r="E6" s="95"/>
      <c r="F6" s="96"/>
      <c r="G6" s="97"/>
      <c r="H6" s="12"/>
    </row>
    <row r="7" spans="1:8" s="59" customFormat="1" ht="15.75" customHeight="1">
      <c r="A7" s="98"/>
      <c r="B7" s="288" t="s">
        <v>158</v>
      </c>
      <c r="C7" s="289"/>
      <c r="D7" s="99"/>
      <c r="E7" s="98"/>
      <c r="F7" s="100" t="s">
        <v>41</v>
      </c>
      <c r="G7" s="38" t="s">
        <v>218</v>
      </c>
      <c r="H7" s="38" t="s">
        <v>218</v>
      </c>
    </row>
    <row r="8" spans="1:8" ht="6" customHeight="1">
      <c r="A8" s="101"/>
      <c r="B8" s="101"/>
      <c r="C8" s="102"/>
      <c r="D8" s="102"/>
      <c r="E8" s="101"/>
      <c r="F8" s="103"/>
      <c r="G8" s="104"/>
      <c r="H8" s="39"/>
    </row>
    <row r="9" spans="1:8" ht="15.75" customHeight="1">
      <c r="A9" s="101"/>
      <c r="B9" s="288" t="s">
        <v>159</v>
      </c>
      <c r="C9" s="289"/>
      <c r="D9" s="105"/>
      <c r="E9" s="101"/>
      <c r="F9" s="103" t="s">
        <v>41</v>
      </c>
      <c r="G9" s="104" t="s">
        <v>218</v>
      </c>
      <c r="H9" s="39">
        <v>2</v>
      </c>
    </row>
    <row r="10" spans="1:8" ht="15.75" customHeight="1">
      <c r="A10" s="101"/>
      <c r="B10" s="101"/>
      <c r="C10" s="287" t="s">
        <v>160</v>
      </c>
      <c r="D10" s="287"/>
      <c r="E10" s="101"/>
      <c r="F10" s="100" t="s">
        <v>41</v>
      </c>
      <c r="G10" s="38" t="s">
        <v>218</v>
      </c>
      <c r="H10" s="40">
        <v>2</v>
      </c>
    </row>
    <row r="11" spans="1:8" ht="15.75" customHeight="1">
      <c r="A11" s="101"/>
      <c r="B11" s="101"/>
      <c r="C11" s="287" t="s">
        <v>161</v>
      </c>
      <c r="D11" s="287"/>
      <c r="E11" s="101"/>
      <c r="F11" s="100" t="s">
        <v>41</v>
      </c>
      <c r="G11" s="38" t="s">
        <v>218</v>
      </c>
      <c r="H11" s="40" t="s">
        <v>218</v>
      </c>
    </row>
    <row r="12" spans="1:8" ht="15.75" customHeight="1">
      <c r="A12" s="101"/>
      <c r="B12" s="101"/>
      <c r="C12" s="287" t="s">
        <v>162</v>
      </c>
      <c r="D12" s="287"/>
      <c r="E12" s="101"/>
      <c r="F12" s="100" t="s">
        <v>41</v>
      </c>
      <c r="G12" s="38" t="s">
        <v>218</v>
      </c>
      <c r="H12" s="40" t="s">
        <v>218</v>
      </c>
    </row>
    <row r="13" spans="1:8" ht="6" customHeight="1">
      <c r="A13" s="101"/>
      <c r="B13" s="101"/>
      <c r="C13" s="105"/>
      <c r="D13" s="105"/>
      <c r="E13" s="101"/>
      <c r="F13" s="108"/>
      <c r="G13" s="45"/>
      <c r="H13" s="18"/>
    </row>
    <row r="14" spans="1:8" ht="15.75" customHeight="1">
      <c r="A14" s="101"/>
      <c r="B14" s="292" t="s">
        <v>163</v>
      </c>
      <c r="C14" s="293"/>
      <c r="D14" s="105"/>
      <c r="E14" s="101"/>
      <c r="F14" s="108">
        <v>20</v>
      </c>
      <c r="G14" s="45">
        <v>9</v>
      </c>
      <c r="H14" s="18">
        <v>12</v>
      </c>
    </row>
    <row r="15" spans="1:8" ht="15.75" customHeight="1">
      <c r="A15" s="101"/>
      <c r="B15" s="294" t="s">
        <v>164</v>
      </c>
      <c r="C15" s="294"/>
      <c r="D15" s="294"/>
      <c r="E15" s="101"/>
      <c r="F15" s="111"/>
      <c r="G15" s="112"/>
      <c r="H15" s="41"/>
    </row>
    <row r="16" spans="1:8" ht="15.75" customHeight="1">
      <c r="A16" s="101"/>
      <c r="B16" s="101"/>
      <c r="C16" s="287" t="s">
        <v>165</v>
      </c>
      <c r="D16" s="287"/>
      <c r="E16" s="101"/>
      <c r="F16" s="113">
        <v>19</v>
      </c>
      <c r="G16" s="114">
        <v>9</v>
      </c>
      <c r="H16" s="42">
        <v>8</v>
      </c>
    </row>
    <row r="17" spans="1:8" ht="15.75" customHeight="1">
      <c r="A17" s="101"/>
      <c r="B17" s="101"/>
      <c r="C17" s="287" t="s">
        <v>166</v>
      </c>
      <c r="D17" s="287"/>
      <c r="E17" s="101"/>
      <c r="F17" s="100">
        <v>1</v>
      </c>
      <c r="G17" s="38" t="s">
        <v>218</v>
      </c>
      <c r="H17" s="40">
        <v>1</v>
      </c>
    </row>
    <row r="18" spans="1:8" ht="15.75" customHeight="1">
      <c r="A18" s="101"/>
      <c r="B18" s="101"/>
      <c r="C18" s="287" t="s">
        <v>75</v>
      </c>
      <c r="D18" s="287"/>
      <c r="E18" s="101"/>
      <c r="F18" s="100" t="s">
        <v>41</v>
      </c>
      <c r="G18" s="38" t="s">
        <v>218</v>
      </c>
      <c r="H18" s="40">
        <v>3</v>
      </c>
    </row>
    <row r="19" spans="1:8" ht="6" customHeight="1">
      <c r="A19" s="101"/>
      <c r="B19" s="101"/>
      <c r="C19" s="105"/>
      <c r="D19" s="105"/>
      <c r="E19" s="101"/>
      <c r="F19" s="108"/>
      <c r="G19" s="45"/>
      <c r="H19" s="18"/>
    </row>
    <row r="20" spans="1:8" ht="15.75" customHeight="1">
      <c r="A20" s="101"/>
      <c r="B20" s="288" t="s">
        <v>167</v>
      </c>
      <c r="C20" s="289"/>
      <c r="D20" s="105"/>
      <c r="E20" s="101"/>
      <c r="F20" s="100" t="s">
        <v>41</v>
      </c>
      <c r="G20" s="45">
        <v>3</v>
      </c>
      <c r="H20" s="18">
        <v>5</v>
      </c>
    </row>
    <row r="21" spans="1:8" ht="15.75" customHeight="1">
      <c r="A21" s="101"/>
      <c r="B21" s="101"/>
      <c r="C21" s="287" t="s">
        <v>168</v>
      </c>
      <c r="D21" s="287"/>
      <c r="E21" s="101"/>
      <c r="F21" s="100" t="s">
        <v>41</v>
      </c>
      <c r="G21" s="38">
        <v>1</v>
      </c>
      <c r="H21" s="40">
        <v>2</v>
      </c>
    </row>
    <row r="22" spans="1:8" ht="15.75" customHeight="1">
      <c r="A22" s="101"/>
      <c r="B22" s="101"/>
      <c r="C22" s="287" t="s">
        <v>169</v>
      </c>
      <c r="D22" s="287"/>
      <c r="E22" s="101"/>
      <c r="F22" s="100" t="s">
        <v>41</v>
      </c>
      <c r="G22" s="114">
        <v>1</v>
      </c>
      <c r="H22" s="42">
        <v>2</v>
      </c>
    </row>
    <row r="23" spans="1:8" ht="15.75" customHeight="1">
      <c r="A23" s="101"/>
      <c r="B23" s="101"/>
      <c r="C23" s="287" t="s">
        <v>170</v>
      </c>
      <c r="D23" s="287"/>
      <c r="E23" s="101"/>
      <c r="F23" s="100" t="s">
        <v>41</v>
      </c>
      <c r="G23" s="38">
        <v>1</v>
      </c>
      <c r="H23" s="40">
        <v>1</v>
      </c>
    </row>
    <row r="24" spans="1:8" ht="6" customHeight="1">
      <c r="A24" s="101"/>
      <c r="B24" s="101"/>
      <c r="C24" s="105"/>
      <c r="D24" s="105"/>
      <c r="E24" s="101"/>
      <c r="F24" s="100"/>
      <c r="G24" s="38"/>
      <c r="H24" s="40"/>
    </row>
    <row r="25" spans="1:8" ht="15.75" customHeight="1">
      <c r="A25" s="101"/>
      <c r="B25" s="288" t="s">
        <v>219</v>
      </c>
      <c r="C25" s="289"/>
      <c r="D25" s="105"/>
      <c r="E25" s="101"/>
      <c r="F25" s="100">
        <v>20</v>
      </c>
      <c r="G25" s="38">
        <v>14</v>
      </c>
      <c r="H25" s="40">
        <v>18</v>
      </c>
    </row>
    <row r="26" spans="1:8" ht="15.75" customHeight="1">
      <c r="A26" s="101"/>
      <c r="B26" s="101"/>
      <c r="C26" s="287" t="s">
        <v>171</v>
      </c>
      <c r="D26" s="287"/>
      <c r="E26" s="101"/>
      <c r="F26" s="100" t="s">
        <v>41</v>
      </c>
      <c r="G26" s="38" t="s">
        <v>220</v>
      </c>
      <c r="H26" s="40" t="s">
        <v>220</v>
      </c>
    </row>
    <row r="27" spans="1:8" ht="15.75" customHeight="1">
      <c r="A27" s="101"/>
      <c r="B27" s="101"/>
      <c r="C27" s="287" t="s">
        <v>172</v>
      </c>
      <c r="D27" s="287"/>
      <c r="E27" s="101"/>
      <c r="F27" s="100">
        <v>2</v>
      </c>
      <c r="G27" s="38">
        <v>1</v>
      </c>
      <c r="H27" s="40">
        <v>3</v>
      </c>
    </row>
    <row r="28" spans="1:8" ht="15.75" customHeight="1">
      <c r="A28" s="101"/>
      <c r="B28" s="101"/>
      <c r="C28" s="287" t="s">
        <v>173</v>
      </c>
      <c r="D28" s="287"/>
      <c r="E28" s="101"/>
      <c r="F28" s="113">
        <v>5</v>
      </c>
      <c r="G28" s="38" t="s">
        <v>220</v>
      </c>
      <c r="H28" s="40" t="s">
        <v>220</v>
      </c>
    </row>
    <row r="29" spans="1:8" ht="15.75" customHeight="1">
      <c r="A29" s="101"/>
      <c r="B29" s="101"/>
      <c r="C29" s="287" t="s">
        <v>174</v>
      </c>
      <c r="D29" s="287"/>
      <c r="E29" s="101"/>
      <c r="F29" s="100" t="s">
        <v>41</v>
      </c>
      <c r="G29" s="38" t="s">
        <v>220</v>
      </c>
      <c r="H29" s="40" t="s">
        <v>220</v>
      </c>
    </row>
    <row r="30" spans="1:8" ht="15.75" customHeight="1">
      <c r="A30" s="101"/>
      <c r="B30" s="101"/>
      <c r="C30" s="287" t="s">
        <v>175</v>
      </c>
      <c r="D30" s="287"/>
      <c r="E30" s="101"/>
      <c r="F30" s="100">
        <v>2</v>
      </c>
      <c r="G30" s="38">
        <v>2</v>
      </c>
      <c r="H30" s="40">
        <v>1</v>
      </c>
    </row>
    <row r="31" spans="1:8" ht="15.75" customHeight="1">
      <c r="A31" s="101"/>
      <c r="B31" s="101"/>
      <c r="C31" s="287" t="s">
        <v>176</v>
      </c>
      <c r="D31" s="287"/>
      <c r="E31" s="101"/>
      <c r="F31" s="113">
        <v>11</v>
      </c>
      <c r="G31" s="38">
        <v>10</v>
      </c>
      <c r="H31" s="40">
        <v>13</v>
      </c>
    </row>
    <row r="32" spans="1:8" ht="15.75" customHeight="1">
      <c r="A32" s="101"/>
      <c r="B32" s="101"/>
      <c r="C32" s="287" t="s">
        <v>177</v>
      </c>
      <c r="D32" s="287"/>
      <c r="E32" s="101"/>
      <c r="F32" s="100" t="s">
        <v>41</v>
      </c>
      <c r="G32" s="38" t="s">
        <v>220</v>
      </c>
      <c r="H32" s="40" t="s">
        <v>220</v>
      </c>
    </row>
    <row r="33" spans="1:8" ht="15.75" customHeight="1">
      <c r="A33" s="101"/>
      <c r="B33" s="101"/>
      <c r="C33" s="287" t="s">
        <v>178</v>
      </c>
      <c r="D33" s="287"/>
      <c r="E33" s="101"/>
      <c r="F33" s="100" t="s">
        <v>41</v>
      </c>
      <c r="G33" s="38">
        <v>1</v>
      </c>
      <c r="H33" s="40">
        <v>1</v>
      </c>
    </row>
    <row r="34" spans="1:8" ht="6" customHeight="1" thickBot="1">
      <c r="A34" s="115"/>
      <c r="B34" s="115"/>
      <c r="C34" s="115"/>
      <c r="D34" s="115"/>
      <c r="E34" s="115"/>
      <c r="F34" s="116"/>
      <c r="G34" s="117"/>
      <c r="H34" s="117"/>
    </row>
    <row r="35" spans="1:8" ht="13.5">
      <c r="A35" s="60" t="s">
        <v>285</v>
      </c>
      <c r="B35" s="60"/>
      <c r="C35" s="60"/>
      <c r="D35" s="60"/>
      <c r="E35" s="60"/>
      <c r="F35" s="60"/>
      <c r="G35" s="60"/>
      <c r="H35" s="60"/>
    </row>
    <row r="37" ht="13.5">
      <c r="B37" s="87"/>
    </row>
    <row r="38" ht="13.5">
      <c r="B38" s="87"/>
    </row>
  </sheetData>
  <mergeCells count="26">
    <mergeCell ref="A1:H1"/>
    <mergeCell ref="C33:D33"/>
    <mergeCell ref="C23:D23"/>
    <mergeCell ref="B15:D15"/>
    <mergeCell ref="C21:D21"/>
    <mergeCell ref="C32:D32"/>
    <mergeCell ref="B25:C25"/>
    <mergeCell ref="C26:D26"/>
    <mergeCell ref="C27:D27"/>
    <mergeCell ref="C22:D22"/>
    <mergeCell ref="F4:H4"/>
    <mergeCell ref="B7:C7"/>
    <mergeCell ref="C16:D16"/>
    <mergeCell ref="B4:D5"/>
    <mergeCell ref="B9:C9"/>
    <mergeCell ref="B14:C14"/>
    <mergeCell ref="C10:D10"/>
    <mergeCell ref="C11:D11"/>
    <mergeCell ref="C12:D12"/>
    <mergeCell ref="C30:D30"/>
    <mergeCell ref="C31:D31"/>
    <mergeCell ref="B20:C20"/>
    <mergeCell ref="C17:D17"/>
    <mergeCell ref="C28:D28"/>
    <mergeCell ref="C29:D29"/>
    <mergeCell ref="C18:D18"/>
  </mergeCells>
  <printOptions/>
  <pageMargins left="0.5118110236220472" right="0.5118110236220472" top="0.984251968503937" bottom="0.5511811023622047" header="0.5118110236220472" footer="0.5118110236220472"/>
  <pageSetup horizontalDpi="400" verticalDpi="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K15"/>
  <sheetViews>
    <sheetView showGridLines="0" workbookViewId="0" topLeftCell="A1">
      <selection activeCell="A1" sqref="A1:I1"/>
    </sheetView>
  </sheetViews>
  <sheetFormatPr defaultColWidth="8.796875" defaultRowHeight="14.25"/>
  <cols>
    <col min="1" max="3" width="10.5" style="47" customWidth="1"/>
    <col min="4" max="5" width="10.3984375" style="47" customWidth="1"/>
    <col min="6" max="9" width="10.5" style="47" customWidth="1"/>
    <col min="10" max="16384" width="11.3984375" style="47" customWidth="1"/>
  </cols>
  <sheetData>
    <row r="1" spans="1:9" ht="21">
      <c r="A1" s="253" t="s">
        <v>211</v>
      </c>
      <c r="B1" s="253"/>
      <c r="C1" s="253"/>
      <c r="D1" s="253"/>
      <c r="E1" s="253"/>
      <c r="F1" s="253"/>
      <c r="G1" s="253"/>
      <c r="H1" s="253"/>
      <c r="I1" s="253"/>
    </row>
    <row r="3" spans="1:9" ht="14.25" thickBot="1">
      <c r="A3" s="48"/>
      <c r="B3" s="48"/>
      <c r="C3" s="48"/>
      <c r="D3" s="48"/>
      <c r="E3" s="48"/>
      <c r="F3" s="48"/>
      <c r="G3" s="48"/>
      <c r="H3" s="49"/>
      <c r="I3" s="49" t="s">
        <v>179</v>
      </c>
    </row>
    <row r="4" spans="1:9" ht="18" customHeight="1">
      <c r="A4" s="304" t="s">
        <v>180</v>
      </c>
      <c r="B4" s="299" t="s">
        <v>181</v>
      </c>
      <c r="C4" s="300"/>
      <c r="D4" s="300"/>
      <c r="E4" s="301"/>
      <c r="F4" s="299" t="s">
        <v>182</v>
      </c>
      <c r="G4" s="300"/>
      <c r="H4" s="300"/>
      <c r="I4" s="300"/>
    </row>
    <row r="5" spans="1:9" ht="13.5">
      <c r="A5" s="305"/>
      <c r="B5" s="295" t="s">
        <v>183</v>
      </c>
      <c r="C5" s="295" t="s">
        <v>184</v>
      </c>
      <c r="D5" s="295" t="s">
        <v>185</v>
      </c>
      <c r="E5" s="262" t="s">
        <v>186</v>
      </c>
      <c r="F5" s="262" t="s">
        <v>187</v>
      </c>
      <c r="G5" s="297" t="s">
        <v>188</v>
      </c>
      <c r="H5" s="297" t="s">
        <v>189</v>
      </c>
      <c r="I5" s="307" t="s">
        <v>190</v>
      </c>
    </row>
    <row r="6" spans="1:9" ht="13.5">
      <c r="A6" s="306"/>
      <c r="B6" s="296"/>
      <c r="C6" s="296"/>
      <c r="D6" s="296"/>
      <c r="E6" s="256"/>
      <c r="F6" s="256"/>
      <c r="G6" s="298"/>
      <c r="H6" s="298"/>
      <c r="I6" s="210"/>
    </row>
    <row r="7" spans="1:10" ht="18.75" customHeight="1">
      <c r="A7" s="63" t="s">
        <v>212</v>
      </c>
      <c r="B7" s="72">
        <v>109388</v>
      </c>
      <c r="C7" s="73">
        <v>19845</v>
      </c>
      <c r="D7" s="73">
        <v>25290</v>
      </c>
      <c r="E7" s="73">
        <v>154523</v>
      </c>
      <c r="F7" s="73">
        <v>109388</v>
      </c>
      <c r="G7" s="74">
        <v>11694</v>
      </c>
      <c r="H7" s="73">
        <v>25290</v>
      </c>
      <c r="I7" s="73">
        <v>8151</v>
      </c>
      <c r="J7" s="75"/>
    </row>
    <row r="8" spans="1:10" ht="18.75" customHeight="1">
      <c r="A8" s="66" t="s">
        <v>131</v>
      </c>
      <c r="B8" s="72">
        <v>107836</v>
      </c>
      <c r="C8" s="73">
        <v>17962</v>
      </c>
      <c r="D8" s="73">
        <v>28797</v>
      </c>
      <c r="E8" s="73">
        <v>154595</v>
      </c>
      <c r="F8" s="73">
        <v>107836</v>
      </c>
      <c r="G8" s="74">
        <v>12391</v>
      </c>
      <c r="H8" s="73">
        <v>28797</v>
      </c>
      <c r="I8" s="73">
        <v>5571</v>
      </c>
      <c r="J8" s="75"/>
    </row>
    <row r="9" spans="1:10" ht="18.75" customHeight="1">
      <c r="A9" s="66" t="s">
        <v>132</v>
      </c>
      <c r="B9" s="76">
        <v>106433</v>
      </c>
      <c r="C9" s="77">
        <v>16734</v>
      </c>
      <c r="D9" s="77">
        <v>28799</v>
      </c>
      <c r="E9" s="78">
        <v>151966</v>
      </c>
      <c r="F9" s="77">
        <v>106433</v>
      </c>
      <c r="G9" s="77">
        <v>12889</v>
      </c>
      <c r="H9" s="77">
        <v>28799</v>
      </c>
      <c r="I9" s="77">
        <v>3845</v>
      </c>
      <c r="J9" s="75"/>
    </row>
    <row r="10" spans="1:10" ht="18.75" customHeight="1">
      <c r="A10" s="66" t="s">
        <v>191</v>
      </c>
      <c r="B10" s="76">
        <v>107478</v>
      </c>
      <c r="C10" s="77">
        <v>16891</v>
      </c>
      <c r="D10" s="77">
        <v>29595</v>
      </c>
      <c r="E10" s="78">
        <v>153964</v>
      </c>
      <c r="F10" s="77">
        <v>107478</v>
      </c>
      <c r="G10" s="77">
        <v>14514</v>
      </c>
      <c r="H10" s="77">
        <v>29595</v>
      </c>
      <c r="I10" s="77">
        <v>2377</v>
      </c>
      <c r="J10" s="75"/>
    </row>
    <row r="11" spans="1:11" s="59" customFormat="1" ht="18.75" customHeight="1">
      <c r="A11" s="302" t="s">
        <v>213</v>
      </c>
      <c r="B11" s="80">
        <v>103803</v>
      </c>
      <c r="C11" s="81">
        <v>51020</v>
      </c>
      <c r="D11" s="81">
        <v>30562</v>
      </c>
      <c r="E11" s="82">
        <v>185385</v>
      </c>
      <c r="F11" s="81">
        <v>103803</v>
      </c>
      <c r="G11" s="81">
        <v>15661</v>
      </c>
      <c r="H11" s="81">
        <v>30562</v>
      </c>
      <c r="I11" s="81">
        <v>35359</v>
      </c>
      <c r="J11" s="75"/>
      <c r="K11" s="47"/>
    </row>
    <row r="12" spans="1:11" s="59" customFormat="1" ht="18.75" customHeight="1" thickBot="1">
      <c r="A12" s="303"/>
      <c r="B12" s="83">
        <v>1250</v>
      </c>
      <c r="C12" s="84">
        <v>34700</v>
      </c>
      <c r="D12" s="84">
        <v>0</v>
      </c>
      <c r="E12" s="85">
        <v>35950</v>
      </c>
      <c r="F12" s="84">
        <v>1250</v>
      </c>
      <c r="G12" s="84">
        <v>14</v>
      </c>
      <c r="H12" s="84">
        <v>0</v>
      </c>
      <c r="I12" s="84">
        <v>34686</v>
      </c>
      <c r="J12" s="75"/>
      <c r="K12" s="47"/>
    </row>
    <row r="13" spans="1:10" ht="13.5">
      <c r="A13" s="60" t="s">
        <v>286</v>
      </c>
      <c r="B13" s="60"/>
      <c r="C13" s="60"/>
      <c r="D13" s="60"/>
      <c r="E13" s="60"/>
      <c r="F13" s="60"/>
      <c r="G13" s="60"/>
      <c r="H13" s="60"/>
      <c r="I13" s="60"/>
      <c r="J13" s="58"/>
    </row>
    <row r="14" spans="1:10" ht="13.5">
      <c r="A14" s="47" t="s">
        <v>214</v>
      </c>
      <c r="B14" s="86"/>
      <c r="C14" s="86"/>
      <c r="D14" s="86"/>
      <c r="E14" s="86"/>
      <c r="J14" s="58"/>
    </row>
    <row r="15" spans="1:10" ht="13.5">
      <c r="A15" s="87"/>
      <c r="J15" s="58"/>
    </row>
  </sheetData>
  <mergeCells count="13">
    <mergeCell ref="H5:H6"/>
    <mergeCell ref="A1:I1"/>
    <mergeCell ref="A11:A12"/>
    <mergeCell ref="A4:A6"/>
    <mergeCell ref="F5:F6"/>
    <mergeCell ref="F4:I4"/>
    <mergeCell ref="I5:I6"/>
    <mergeCell ref="B5:B6"/>
    <mergeCell ref="C5:C6"/>
    <mergeCell ref="D5:D6"/>
    <mergeCell ref="E5:E6"/>
    <mergeCell ref="G5:G6"/>
    <mergeCell ref="B4:E4"/>
  </mergeCells>
  <printOptions/>
  <pageMargins left="0.5118110236220472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E11"/>
  <sheetViews>
    <sheetView showGridLines="0" workbookViewId="0" topLeftCell="A1">
      <selection activeCell="A1" sqref="A1:D1"/>
    </sheetView>
  </sheetViews>
  <sheetFormatPr defaultColWidth="8.796875" defaultRowHeight="14.25"/>
  <cols>
    <col min="1" max="1" width="18.3984375" style="47" customWidth="1"/>
    <col min="2" max="4" width="25" style="47" customWidth="1"/>
    <col min="5" max="16384" width="11.3984375" style="47" customWidth="1"/>
  </cols>
  <sheetData>
    <row r="1" spans="1:4" ht="21">
      <c r="A1" s="253" t="s">
        <v>208</v>
      </c>
      <c r="B1" s="253"/>
      <c r="C1" s="253"/>
      <c r="D1" s="253"/>
    </row>
    <row r="3" spans="1:4" ht="14.25" thickBot="1">
      <c r="A3" s="48"/>
      <c r="B3" s="48"/>
      <c r="C3" s="48"/>
      <c r="D3" s="49" t="s">
        <v>192</v>
      </c>
    </row>
    <row r="4" spans="1:4" s="61" customFormat="1" ht="13.5" customHeight="1">
      <c r="A4" s="308" t="s">
        <v>193</v>
      </c>
      <c r="B4" s="310" t="s">
        <v>194</v>
      </c>
      <c r="C4" s="312" t="s">
        <v>195</v>
      </c>
      <c r="D4" s="313"/>
    </row>
    <row r="5" spans="1:4" s="61" customFormat="1" ht="13.5" customHeight="1">
      <c r="A5" s="309"/>
      <c r="B5" s="311"/>
      <c r="C5" s="62" t="s">
        <v>196</v>
      </c>
      <c r="D5" s="62" t="s">
        <v>197</v>
      </c>
    </row>
    <row r="6" spans="1:5" ht="18" customHeight="1">
      <c r="A6" s="63" t="s">
        <v>207</v>
      </c>
      <c r="B6" s="64">
        <v>47229</v>
      </c>
      <c r="C6" s="65">
        <v>19959</v>
      </c>
      <c r="D6" s="65">
        <v>27270</v>
      </c>
      <c r="E6" s="61"/>
    </row>
    <row r="7" spans="1:5" ht="18" customHeight="1">
      <c r="A7" s="66" t="s">
        <v>131</v>
      </c>
      <c r="B7" s="64">
        <v>45382</v>
      </c>
      <c r="C7" s="65">
        <v>19189</v>
      </c>
      <c r="D7" s="65">
        <v>26193</v>
      </c>
      <c r="E7" s="61"/>
    </row>
    <row r="8" spans="1:5" ht="18" customHeight="1">
      <c r="A8" s="66" t="s">
        <v>132</v>
      </c>
      <c r="B8" s="67">
        <v>46282</v>
      </c>
      <c r="C8" s="68">
        <v>17908</v>
      </c>
      <c r="D8" s="68">
        <v>28374</v>
      </c>
      <c r="E8" s="61"/>
    </row>
    <row r="9" spans="1:5" ht="18" customHeight="1">
      <c r="A9" s="66" t="s">
        <v>209</v>
      </c>
      <c r="B9" s="67">
        <v>46001</v>
      </c>
      <c r="C9" s="68">
        <v>17649</v>
      </c>
      <c r="D9" s="68">
        <v>28352</v>
      </c>
      <c r="E9" s="61"/>
    </row>
    <row r="10" spans="1:5" s="59" customFormat="1" ht="18" customHeight="1" thickBot="1">
      <c r="A10" s="43" t="s">
        <v>210</v>
      </c>
      <c r="B10" s="69">
        <v>46799</v>
      </c>
      <c r="C10" s="70">
        <v>18196</v>
      </c>
      <c r="D10" s="70">
        <v>28603</v>
      </c>
      <c r="E10" s="61"/>
    </row>
    <row r="11" spans="1:5" ht="13.5">
      <c r="A11" s="60" t="s">
        <v>287</v>
      </c>
      <c r="E11" s="61"/>
    </row>
  </sheetData>
  <mergeCells count="4">
    <mergeCell ref="A4:A5"/>
    <mergeCell ref="B4:B5"/>
    <mergeCell ref="C4:D4"/>
    <mergeCell ref="A1:D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F12"/>
  <sheetViews>
    <sheetView showGridLines="0" zoomScaleSheetLayoutView="100" workbookViewId="0" topLeftCell="A1">
      <selection activeCell="A1" sqref="A1:E1"/>
    </sheetView>
  </sheetViews>
  <sheetFormatPr defaultColWidth="8.796875" defaultRowHeight="14.25"/>
  <cols>
    <col min="1" max="5" width="18.69921875" style="47" customWidth="1"/>
    <col min="6" max="16384" width="11.3984375" style="47" customWidth="1"/>
  </cols>
  <sheetData>
    <row r="1" spans="1:5" ht="21">
      <c r="A1" s="253" t="s">
        <v>204</v>
      </c>
      <c r="B1" s="253"/>
      <c r="C1" s="253"/>
      <c r="D1" s="253"/>
      <c r="E1" s="253"/>
    </row>
    <row r="3" spans="1:5" ht="14.25" thickBot="1">
      <c r="A3" s="48"/>
      <c r="B3" s="48"/>
      <c r="C3" s="48"/>
      <c r="D3" s="48"/>
      <c r="E3" s="49" t="s">
        <v>199</v>
      </c>
    </row>
    <row r="4" spans="1:5" ht="9" customHeight="1">
      <c r="A4" s="250" t="s">
        <v>193</v>
      </c>
      <c r="B4" s="254" t="s">
        <v>200</v>
      </c>
      <c r="C4" s="254" t="s">
        <v>201</v>
      </c>
      <c r="D4" s="254" t="s">
        <v>202</v>
      </c>
      <c r="E4" s="257" t="s">
        <v>203</v>
      </c>
    </row>
    <row r="5" spans="1:5" ht="13.5">
      <c r="A5" s="251"/>
      <c r="B5" s="255"/>
      <c r="C5" s="255"/>
      <c r="D5" s="255"/>
      <c r="E5" s="228"/>
    </row>
    <row r="6" spans="1:5" ht="9" customHeight="1">
      <c r="A6" s="252"/>
      <c r="B6" s="256"/>
      <c r="C6" s="256"/>
      <c r="D6" s="256"/>
      <c r="E6" s="210"/>
    </row>
    <row r="7" spans="1:5" ht="17.25" customHeight="1">
      <c r="A7" s="51" t="s">
        <v>205</v>
      </c>
      <c r="B7" s="52">
        <v>2563</v>
      </c>
      <c r="C7" s="53">
        <v>2460</v>
      </c>
      <c r="D7" s="53">
        <v>15</v>
      </c>
      <c r="E7" s="53">
        <v>88</v>
      </c>
    </row>
    <row r="8" spans="1:5" ht="17.25" customHeight="1">
      <c r="A8" s="54" t="s">
        <v>131</v>
      </c>
      <c r="B8" s="52">
        <v>2680</v>
      </c>
      <c r="C8" s="53">
        <v>2549</v>
      </c>
      <c r="D8" s="53">
        <v>16</v>
      </c>
      <c r="E8" s="53">
        <v>115</v>
      </c>
    </row>
    <row r="9" spans="1:5" ht="17.25" customHeight="1">
      <c r="A9" s="54" t="s">
        <v>132</v>
      </c>
      <c r="B9" s="55">
        <v>2774</v>
      </c>
      <c r="C9" s="56">
        <v>2670</v>
      </c>
      <c r="D9" s="56">
        <v>17</v>
      </c>
      <c r="E9" s="56">
        <v>87</v>
      </c>
    </row>
    <row r="10" spans="1:5" s="58" customFormat="1" ht="17.25" customHeight="1">
      <c r="A10" s="57" t="s">
        <v>198</v>
      </c>
      <c r="B10" s="55">
        <v>2735</v>
      </c>
      <c r="C10" s="56">
        <v>2630</v>
      </c>
      <c r="D10" s="56">
        <v>18</v>
      </c>
      <c r="E10" s="56">
        <v>87</v>
      </c>
    </row>
    <row r="11" spans="1:6" s="59" customFormat="1" ht="17.25" customHeight="1" thickBot="1">
      <c r="A11" s="1" t="s">
        <v>206</v>
      </c>
      <c r="B11" s="44">
        <v>2776</v>
      </c>
      <c r="C11" s="16">
        <v>2663</v>
      </c>
      <c r="D11" s="16">
        <v>21</v>
      </c>
      <c r="E11" s="16">
        <v>92</v>
      </c>
      <c r="F11" s="47"/>
    </row>
    <row r="12" spans="1:5" ht="13.5">
      <c r="A12" s="60" t="s">
        <v>288</v>
      </c>
      <c r="B12" s="60"/>
      <c r="C12" s="60"/>
      <c r="D12" s="60"/>
      <c r="E12" s="60"/>
    </row>
  </sheetData>
  <mergeCells count="6">
    <mergeCell ref="A1:E1"/>
    <mergeCell ref="E4:E6"/>
    <mergeCell ref="A4:A6"/>
    <mergeCell ref="B4:B6"/>
    <mergeCell ref="C4:C6"/>
    <mergeCell ref="D4:D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49"/>
  <sheetViews>
    <sheetView showGridLines="0" zoomScaleSheetLayoutView="100" workbookViewId="0" topLeftCell="A1">
      <selection activeCell="A1" sqref="A1:J1"/>
    </sheetView>
  </sheetViews>
  <sheetFormatPr defaultColWidth="8.796875" defaultRowHeight="14.25"/>
  <cols>
    <col min="1" max="1" width="11.19921875" style="47" customWidth="1"/>
    <col min="2" max="6" width="9" style="47" customWidth="1"/>
    <col min="7" max="7" width="9.09765625" style="47" customWidth="1"/>
    <col min="8" max="10" width="9" style="47" customWidth="1"/>
    <col min="11" max="12" width="11.3984375" style="47" customWidth="1"/>
    <col min="13" max="13" width="9" style="47" customWidth="1"/>
    <col min="14" max="14" width="8.3984375" style="47" customWidth="1"/>
    <col min="15" max="16" width="9" style="47" customWidth="1"/>
    <col min="17" max="18" width="8.3984375" style="47" customWidth="1"/>
    <col min="19" max="19" width="9" style="47" customWidth="1"/>
    <col min="20" max="20" width="8.3984375" style="47" customWidth="1"/>
    <col min="21" max="21" width="9" style="47" customWidth="1"/>
    <col min="22" max="16384" width="11.3984375" style="47" customWidth="1"/>
  </cols>
  <sheetData>
    <row r="1" spans="1:10" ht="21">
      <c r="A1" s="253" t="s">
        <v>262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4.25" thickBot="1">
      <c r="A3" s="48"/>
      <c r="B3" s="48"/>
      <c r="C3" s="48"/>
      <c r="D3" s="48"/>
      <c r="E3" s="48"/>
      <c r="F3" s="48"/>
      <c r="G3" s="48"/>
      <c r="H3" s="48"/>
      <c r="I3" s="48"/>
      <c r="J3" s="49" t="s">
        <v>0</v>
      </c>
    </row>
    <row r="4" spans="1:10" ht="13.5">
      <c r="A4" s="250" t="s">
        <v>1</v>
      </c>
      <c r="B4" s="254" t="s">
        <v>2</v>
      </c>
      <c r="C4" s="254" t="s">
        <v>30</v>
      </c>
      <c r="D4" s="177" t="s">
        <v>31</v>
      </c>
      <c r="E4" s="254" t="s">
        <v>4</v>
      </c>
      <c r="F4" s="254" t="s">
        <v>32</v>
      </c>
      <c r="G4" s="254" t="s">
        <v>6</v>
      </c>
      <c r="H4" s="177" t="s">
        <v>33</v>
      </c>
      <c r="I4" s="254" t="s">
        <v>7</v>
      </c>
      <c r="J4" s="257" t="s">
        <v>8</v>
      </c>
    </row>
    <row r="5" spans="1:10" ht="13.5">
      <c r="A5" s="251"/>
      <c r="B5" s="255"/>
      <c r="C5" s="255"/>
      <c r="D5" s="178"/>
      <c r="E5" s="255"/>
      <c r="F5" s="255"/>
      <c r="G5" s="255"/>
      <c r="H5" s="178"/>
      <c r="I5" s="255"/>
      <c r="J5" s="228"/>
    </row>
    <row r="6" spans="1:10" ht="13.5">
      <c r="A6" s="252"/>
      <c r="B6" s="256"/>
      <c r="C6" s="256"/>
      <c r="D6" s="179"/>
      <c r="E6" s="256"/>
      <c r="F6" s="256"/>
      <c r="G6" s="256"/>
      <c r="H6" s="179"/>
      <c r="I6" s="256"/>
      <c r="J6" s="210"/>
    </row>
    <row r="7" spans="1:10" ht="18" customHeight="1">
      <c r="A7" s="51" t="s">
        <v>263</v>
      </c>
      <c r="B7" s="52">
        <v>144424</v>
      </c>
      <c r="C7" s="53">
        <v>46854</v>
      </c>
      <c r="D7" s="53">
        <v>20477</v>
      </c>
      <c r="E7" s="53">
        <v>3912</v>
      </c>
      <c r="F7" s="53">
        <v>19394</v>
      </c>
      <c r="G7" s="53">
        <v>15088</v>
      </c>
      <c r="H7" s="53">
        <v>14540</v>
      </c>
      <c r="I7" s="53">
        <v>428</v>
      </c>
      <c r="J7" s="53">
        <v>6118</v>
      </c>
    </row>
    <row r="8" spans="1:10" ht="18" customHeight="1">
      <c r="A8" s="54" t="s">
        <v>45</v>
      </c>
      <c r="B8" s="206">
        <v>138277</v>
      </c>
      <c r="C8" s="216">
        <v>45897</v>
      </c>
      <c r="D8" s="216">
        <v>20482</v>
      </c>
      <c r="E8" s="216">
        <v>3559</v>
      </c>
      <c r="F8" s="216">
        <v>18115</v>
      </c>
      <c r="G8" s="216">
        <v>13779</v>
      </c>
      <c r="H8" s="216">
        <v>13786</v>
      </c>
      <c r="I8" s="216">
        <v>572</v>
      </c>
      <c r="J8" s="216">
        <v>5032</v>
      </c>
    </row>
    <row r="9" spans="1:10" ht="18" customHeight="1">
      <c r="A9" s="54" t="s">
        <v>34</v>
      </c>
      <c r="B9" s="206">
        <v>136356</v>
      </c>
      <c r="C9" s="216">
        <v>44765</v>
      </c>
      <c r="D9" s="216">
        <v>20245</v>
      </c>
      <c r="E9" s="216">
        <v>3762</v>
      </c>
      <c r="F9" s="216">
        <v>17124</v>
      </c>
      <c r="G9" s="216">
        <v>13846</v>
      </c>
      <c r="H9" s="216">
        <v>15250</v>
      </c>
      <c r="I9" s="216">
        <v>639</v>
      </c>
      <c r="J9" s="216">
        <v>4500</v>
      </c>
    </row>
    <row r="10" spans="1:10" s="59" customFormat="1" ht="18" customHeight="1">
      <c r="A10" s="54" t="s">
        <v>264</v>
      </c>
      <c r="B10" s="206">
        <v>134449</v>
      </c>
      <c r="C10" s="216">
        <v>43155</v>
      </c>
      <c r="D10" s="216">
        <v>20064</v>
      </c>
      <c r="E10" s="216">
        <v>4881</v>
      </c>
      <c r="F10" s="216">
        <v>16211</v>
      </c>
      <c r="G10" s="216">
        <v>14346</v>
      </c>
      <c r="H10" s="216">
        <v>14755</v>
      </c>
      <c r="I10" s="216">
        <v>985</v>
      </c>
      <c r="J10" s="216">
        <v>4349</v>
      </c>
    </row>
    <row r="11" spans="1:10" s="59" customFormat="1" ht="18" customHeight="1">
      <c r="A11" s="1" t="s">
        <v>265</v>
      </c>
      <c r="B11" s="2">
        <v>136479</v>
      </c>
      <c r="C11" s="3">
        <v>45324</v>
      </c>
      <c r="D11" s="3">
        <v>20146</v>
      </c>
      <c r="E11" s="3">
        <v>4038</v>
      </c>
      <c r="F11" s="3">
        <v>17854</v>
      </c>
      <c r="G11" s="3">
        <v>13954</v>
      </c>
      <c r="H11" s="3">
        <v>13932</v>
      </c>
      <c r="I11" s="3">
        <v>581</v>
      </c>
      <c r="J11" s="3">
        <v>4498</v>
      </c>
    </row>
    <row r="12" spans="1:10" ht="14.25" customHeight="1">
      <c r="A12" s="50"/>
      <c r="B12" s="217"/>
      <c r="C12" s="207"/>
      <c r="D12" s="207"/>
      <c r="E12" s="207"/>
      <c r="F12" s="207"/>
      <c r="G12" s="207"/>
      <c r="H12" s="207"/>
      <c r="I12" s="207"/>
      <c r="J12" s="207"/>
    </row>
    <row r="13" spans="1:10" ht="18" customHeight="1">
      <c r="A13" s="50" t="s">
        <v>266</v>
      </c>
      <c r="B13" s="218">
        <v>11554</v>
      </c>
      <c r="C13" s="219">
        <v>3748</v>
      </c>
      <c r="D13" s="219">
        <v>1719</v>
      </c>
      <c r="E13" s="219">
        <v>502</v>
      </c>
      <c r="F13" s="219">
        <v>1371</v>
      </c>
      <c r="G13" s="219">
        <v>1066</v>
      </c>
      <c r="H13" s="219">
        <v>1381</v>
      </c>
      <c r="I13" s="219">
        <v>73</v>
      </c>
      <c r="J13" s="219">
        <v>385</v>
      </c>
    </row>
    <row r="14" spans="1:10" ht="18" customHeight="1">
      <c r="A14" s="54" t="s">
        <v>23</v>
      </c>
      <c r="B14" s="218">
        <v>11816</v>
      </c>
      <c r="C14" s="219">
        <v>4055</v>
      </c>
      <c r="D14" s="219">
        <v>1598</v>
      </c>
      <c r="E14" s="219">
        <v>437</v>
      </c>
      <c r="F14" s="219">
        <v>1568</v>
      </c>
      <c r="G14" s="219">
        <v>1141</v>
      </c>
      <c r="H14" s="219">
        <v>1188</v>
      </c>
      <c r="I14" s="219">
        <v>110</v>
      </c>
      <c r="J14" s="219">
        <v>419</v>
      </c>
    </row>
    <row r="15" spans="1:10" ht="18" customHeight="1">
      <c r="A15" s="54" t="s">
        <v>16</v>
      </c>
      <c r="B15" s="218">
        <v>12340</v>
      </c>
      <c r="C15" s="219">
        <v>4278</v>
      </c>
      <c r="D15" s="219">
        <v>1516</v>
      </c>
      <c r="E15" s="219">
        <v>351</v>
      </c>
      <c r="F15" s="219">
        <v>1670</v>
      </c>
      <c r="G15" s="219">
        <v>1138</v>
      </c>
      <c r="H15" s="219">
        <v>1367</v>
      </c>
      <c r="I15" s="219">
        <v>120</v>
      </c>
      <c r="J15" s="219">
        <v>347</v>
      </c>
    </row>
    <row r="16" spans="1:10" ht="18" customHeight="1">
      <c r="A16" s="54" t="s">
        <v>17</v>
      </c>
      <c r="B16" s="218">
        <v>11390</v>
      </c>
      <c r="C16" s="219">
        <v>3769</v>
      </c>
      <c r="D16" s="219">
        <v>1637</v>
      </c>
      <c r="E16" s="219">
        <v>348</v>
      </c>
      <c r="F16" s="219">
        <v>1373</v>
      </c>
      <c r="G16" s="219">
        <v>1311</v>
      </c>
      <c r="H16" s="219">
        <v>1270</v>
      </c>
      <c r="I16" s="219">
        <v>31</v>
      </c>
      <c r="J16" s="219">
        <v>408</v>
      </c>
    </row>
    <row r="17" spans="1:10" ht="18" customHeight="1">
      <c r="A17" s="54" t="s">
        <v>18</v>
      </c>
      <c r="B17" s="218">
        <v>10997</v>
      </c>
      <c r="C17" s="219">
        <v>3690</v>
      </c>
      <c r="D17" s="219">
        <v>1598</v>
      </c>
      <c r="E17" s="219">
        <v>243</v>
      </c>
      <c r="F17" s="219">
        <v>1607</v>
      </c>
      <c r="G17" s="219">
        <v>1044</v>
      </c>
      <c r="H17" s="219">
        <v>1190</v>
      </c>
      <c r="I17" s="219">
        <v>36</v>
      </c>
      <c r="J17" s="219">
        <v>427</v>
      </c>
    </row>
    <row r="18" spans="1:10" ht="18" customHeight="1">
      <c r="A18" s="54" t="s">
        <v>19</v>
      </c>
      <c r="B18" s="218">
        <v>11019</v>
      </c>
      <c r="C18" s="219">
        <v>3638</v>
      </c>
      <c r="D18" s="219">
        <v>1553</v>
      </c>
      <c r="E18" s="219">
        <v>497</v>
      </c>
      <c r="F18" s="219">
        <v>1465</v>
      </c>
      <c r="G18" s="219">
        <v>1067</v>
      </c>
      <c r="H18" s="219">
        <v>1040</v>
      </c>
      <c r="I18" s="219">
        <v>64</v>
      </c>
      <c r="J18" s="219">
        <v>374</v>
      </c>
    </row>
    <row r="19" spans="1:10" ht="18" customHeight="1">
      <c r="A19" s="54" t="s">
        <v>20</v>
      </c>
      <c r="B19" s="218">
        <v>11602</v>
      </c>
      <c r="C19" s="219">
        <v>3850</v>
      </c>
      <c r="D19" s="219">
        <v>1642</v>
      </c>
      <c r="E19" s="219">
        <v>239</v>
      </c>
      <c r="F19" s="219">
        <v>1657</v>
      </c>
      <c r="G19" s="219">
        <v>1182</v>
      </c>
      <c r="H19" s="219">
        <v>983</v>
      </c>
      <c r="I19" s="219">
        <v>55</v>
      </c>
      <c r="J19" s="219">
        <v>423</v>
      </c>
    </row>
    <row r="20" spans="1:10" ht="18" customHeight="1">
      <c r="A20" s="54" t="s">
        <v>21</v>
      </c>
      <c r="B20" s="218">
        <v>11260</v>
      </c>
      <c r="C20" s="219">
        <v>3579</v>
      </c>
      <c r="D20" s="219">
        <v>1712</v>
      </c>
      <c r="E20" s="219">
        <v>284</v>
      </c>
      <c r="F20" s="219">
        <v>1587</v>
      </c>
      <c r="G20" s="219">
        <v>1308</v>
      </c>
      <c r="H20" s="219">
        <v>934</v>
      </c>
      <c r="I20" s="219">
        <v>46</v>
      </c>
      <c r="J20" s="219">
        <v>407</v>
      </c>
    </row>
    <row r="21" spans="1:10" ht="18" customHeight="1">
      <c r="A21" s="54" t="s">
        <v>22</v>
      </c>
      <c r="B21" s="218">
        <v>11048</v>
      </c>
      <c r="C21" s="219">
        <v>3640</v>
      </c>
      <c r="D21" s="219">
        <v>1696</v>
      </c>
      <c r="E21" s="219">
        <v>160</v>
      </c>
      <c r="F21" s="219">
        <v>1493</v>
      </c>
      <c r="G21" s="219">
        <v>1193</v>
      </c>
      <c r="H21" s="219">
        <v>1072</v>
      </c>
      <c r="I21" s="219">
        <v>17</v>
      </c>
      <c r="J21" s="219">
        <v>392</v>
      </c>
    </row>
    <row r="22" spans="1:10" ht="18" customHeight="1">
      <c r="A22" s="54" t="s">
        <v>13</v>
      </c>
      <c r="B22" s="218">
        <v>11547</v>
      </c>
      <c r="C22" s="219">
        <v>3784</v>
      </c>
      <c r="D22" s="219">
        <v>1873</v>
      </c>
      <c r="E22" s="219">
        <v>319</v>
      </c>
      <c r="F22" s="219">
        <v>1468</v>
      </c>
      <c r="G22" s="219">
        <v>1299</v>
      </c>
      <c r="H22" s="219">
        <v>1196</v>
      </c>
      <c r="I22" s="219">
        <v>4</v>
      </c>
      <c r="J22" s="219">
        <v>276</v>
      </c>
    </row>
    <row r="23" spans="1:10" ht="18" customHeight="1">
      <c r="A23" s="54" t="s">
        <v>14</v>
      </c>
      <c r="B23" s="218">
        <v>11346</v>
      </c>
      <c r="C23" s="219">
        <v>3946</v>
      </c>
      <c r="D23" s="219">
        <v>1786</v>
      </c>
      <c r="E23" s="219">
        <v>285</v>
      </c>
      <c r="F23" s="219">
        <v>1256</v>
      </c>
      <c r="G23" s="219">
        <v>1173</v>
      </c>
      <c r="H23" s="219">
        <v>1213</v>
      </c>
      <c r="I23" s="219">
        <v>25</v>
      </c>
      <c r="J23" s="219">
        <v>339</v>
      </c>
    </row>
    <row r="24" spans="1:10" ht="18" customHeight="1" thickBot="1">
      <c r="A24" s="54" t="s">
        <v>15</v>
      </c>
      <c r="B24" s="220">
        <v>10560</v>
      </c>
      <c r="C24" s="221">
        <v>3347</v>
      </c>
      <c r="D24" s="221">
        <v>1816</v>
      </c>
      <c r="E24" s="221">
        <v>373</v>
      </c>
      <c r="F24" s="221">
        <v>1339</v>
      </c>
      <c r="G24" s="221">
        <v>1032</v>
      </c>
      <c r="H24" s="221">
        <v>1098</v>
      </c>
      <c r="I24" s="221" t="s">
        <v>42</v>
      </c>
      <c r="J24" s="221">
        <v>301</v>
      </c>
    </row>
    <row r="25" spans="1:10" ht="13.5">
      <c r="A25" s="222"/>
      <c r="B25" s="223"/>
      <c r="C25" s="223"/>
      <c r="D25" s="223"/>
      <c r="E25" s="223"/>
      <c r="F25" s="223"/>
      <c r="G25" s="223"/>
      <c r="H25" s="223"/>
      <c r="I25" s="223"/>
      <c r="J25" s="223"/>
    </row>
    <row r="26" spans="1:10" ht="12" customHeight="1" thickBot="1">
      <c r="A26" s="117"/>
      <c r="B26" s="224"/>
      <c r="C26" s="224"/>
      <c r="D26" s="224"/>
      <c r="E26" s="224"/>
      <c r="F26" s="224"/>
      <c r="G26" s="224"/>
      <c r="H26" s="224"/>
      <c r="I26" s="224"/>
      <c r="J26" s="224"/>
    </row>
    <row r="27" spans="1:10" ht="13.5">
      <c r="A27" s="250" t="s">
        <v>1</v>
      </c>
      <c r="B27" s="244" t="s">
        <v>9</v>
      </c>
      <c r="C27" s="244" t="s">
        <v>35</v>
      </c>
      <c r="D27" s="247" t="s">
        <v>36</v>
      </c>
      <c r="E27" s="244" t="s">
        <v>10</v>
      </c>
      <c r="F27" s="244" t="s">
        <v>37</v>
      </c>
      <c r="G27" s="244" t="s">
        <v>12</v>
      </c>
      <c r="H27" s="244" t="s">
        <v>38</v>
      </c>
      <c r="I27" s="244" t="s">
        <v>39</v>
      </c>
      <c r="J27" s="241" t="s">
        <v>40</v>
      </c>
    </row>
    <row r="28" spans="1:10" ht="13.5">
      <c r="A28" s="251"/>
      <c r="B28" s="245"/>
      <c r="C28" s="245"/>
      <c r="D28" s="248"/>
      <c r="E28" s="245"/>
      <c r="F28" s="245"/>
      <c r="G28" s="245"/>
      <c r="H28" s="245"/>
      <c r="I28" s="245"/>
      <c r="J28" s="242"/>
    </row>
    <row r="29" spans="1:10" ht="13.5">
      <c r="A29" s="252"/>
      <c r="B29" s="246"/>
      <c r="C29" s="246"/>
      <c r="D29" s="249"/>
      <c r="E29" s="246"/>
      <c r="F29" s="246"/>
      <c r="G29" s="246"/>
      <c r="H29" s="246"/>
      <c r="I29" s="246"/>
      <c r="J29" s="243"/>
    </row>
    <row r="30" spans="1:10" ht="18" customHeight="1">
      <c r="A30" s="54" t="s">
        <v>263</v>
      </c>
      <c r="B30" s="225">
        <v>8179</v>
      </c>
      <c r="C30" s="226">
        <v>2230</v>
      </c>
      <c r="D30" s="226">
        <v>1365</v>
      </c>
      <c r="E30" s="227">
        <v>3</v>
      </c>
      <c r="F30" s="226">
        <v>123</v>
      </c>
      <c r="G30" s="226">
        <v>50</v>
      </c>
      <c r="H30" s="226">
        <v>1928</v>
      </c>
      <c r="I30" s="226">
        <v>11</v>
      </c>
      <c r="J30" s="226">
        <v>3724</v>
      </c>
    </row>
    <row r="31" spans="1:10" ht="18" customHeight="1">
      <c r="A31" s="54" t="s">
        <v>267</v>
      </c>
      <c r="B31" s="225">
        <v>8073</v>
      </c>
      <c r="C31" s="226">
        <v>2052</v>
      </c>
      <c r="D31" s="226">
        <v>933</v>
      </c>
      <c r="E31" s="227">
        <v>3</v>
      </c>
      <c r="F31" s="226">
        <v>1</v>
      </c>
      <c r="G31" s="226" t="s">
        <v>41</v>
      </c>
      <c r="H31" s="226">
        <v>2338</v>
      </c>
      <c r="I31" s="226">
        <v>12</v>
      </c>
      <c r="J31" s="226">
        <v>3643</v>
      </c>
    </row>
    <row r="32" spans="1:10" ht="18" customHeight="1">
      <c r="A32" s="54" t="s">
        <v>268</v>
      </c>
      <c r="B32" s="206">
        <v>7915</v>
      </c>
      <c r="C32" s="216">
        <v>2008</v>
      </c>
      <c r="D32" s="216">
        <v>963</v>
      </c>
      <c r="E32" s="216">
        <v>7</v>
      </c>
      <c r="F32" s="216">
        <v>15</v>
      </c>
      <c r="G32" s="229" t="s">
        <v>41</v>
      </c>
      <c r="H32" s="216">
        <v>1692</v>
      </c>
      <c r="I32" s="229" t="s">
        <v>41</v>
      </c>
      <c r="J32" s="216">
        <v>3625</v>
      </c>
    </row>
    <row r="33" spans="1:10" ht="18" customHeight="1">
      <c r="A33" s="54" t="s">
        <v>264</v>
      </c>
      <c r="B33" s="206">
        <v>7714</v>
      </c>
      <c r="C33" s="216">
        <v>1610</v>
      </c>
      <c r="D33" s="216">
        <v>1288</v>
      </c>
      <c r="E33" s="216">
        <v>12</v>
      </c>
      <c r="F33" s="216">
        <v>31</v>
      </c>
      <c r="G33" s="229" t="s">
        <v>42</v>
      </c>
      <c r="H33" s="216">
        <v>1558</v>
      </c>
      <c r="I33" s="229" t="s">
        <v>42</v>
      </c>
      <c r="J33" s="216">
        <v>3490</v>
      </c>
    </row>
    <row r="34" spans="1:10" s="59" customFormat="1" ht="18" customHeight="1">
      <c r="A34" s="1" t="s">
        <v>265</v>
      </c>
      <c r="B34" s="2">
        <v>7722</v>
      </c>
      <c r="C34" s="3">
        <v>1653</v>
      </c>
      <c r="D34" s="3">
        <v>1554</v>
      </c>
      <c r="E34" s="3">
        <v>112</v>
      </c>
      <c r="F34" s="3">
        <v>75</v>
      </c>
      <c r="G34" s="4">
        <v>2</v>
      </c>
      <c r="H34" s="3">
        <v>1634</v>
      </c>
      <c r="I34" s="4">
        <v>8</v>
      </c>
      <c r="J34" s="3">
        <v>3392</v>
      </c>
    </row>
    <row r="35" spans="1:10" ht="14.25" customHeight="1">
      <c r="A35" s="50"/>
      <c r="B35" s="217" t="s">
        <v>43</v>
      </c>
      <c r="C35" s="207"/>
      <c r="D35" s="207"/>
      <c r="E35" s="207"/>
      <c r="F35" s="207"/>
      <c r="G35" s="207"/>
      <c r="H35" s="207"/>
      <c r="I35" s="207"/>
      <c r="J35" s="207"/>
    </row>
    <row r="36" spans="1:10" ht="18" customHeight="1">
      <c r="A36" s="50" t="s">
        <v>269</v>
      </c>
      <c r="B36" s="230">
        <v>594</v>
      </c>
      <c r="C36" s="219">
        <v>196</v>
      </c>
      <c r="D36" s="231">
        <v>126</v>
      </c>
      <c r="E36" s="231" t="s">
        <v>42</v>
      </c>
      <c r="F36" s="231">
        <v>5</v>
      </c>
      <c r="G36" s="219" t="s">
        <v>42</v>
      </c>
      <c r="H36" s="219">
        <v>115</v>
      </c>
      <c r="I36" s="231" t="s">
        <v>42</v>
      </c>
      <c r="J36" s="219">
        <v>273</v>
      </c>
    </row>
    <row r="37" spans="1:10" ht="18" customHeight="1">
      <c r="A37" s="54" t="s">
        <v>23</v>
      </c>
      <c r="B37" s="230">
        <v>770</v>
      </c>
      <c r="C37" s="219">
        <v>83</v>
      </c>
      <c r="D37" s="231">
        <v>66</v>
      </c>
      <c r="E37" s="231">
        <v>16</v>
      </c>
      <c r="F37" s="231" t="s">
        <v>42</v>
      </c>
      <c r="G37" s="219" t="s">
        <v>42</v>
      </c>
      <c r="H37" s="219">
        <v>115</v>
      </c>
      <c r="I37" s="231" t="s">
        <v>42</v>
      </c>
      <c r="J37" s="219">
        <v>250</v>
      </c>
    </row>
    <row r="38" spans="1:10" ht="18" customHeight="1">
      <c r="A38" s="54" t="s">
        <v>16</v>
      </c>
      <c r="B38" s="230">
        <v>799</v>
      </c>
      <c r="C38" s="219">
        <v>118</v>
      </c>
      <c r="D38" s="231">
        <v>156</v>
      </c>
      <c r="E38" s="231">
        <v>20</v>
      </c>
      <c r="F38" s="231" t="s">
        <v>42</v>
      </c>
      <c r="G38" s="219" t="s">
        <v>42</v>
      </c>
      <c r="H38" s="219">
        <v>159</v>
      </c>
      <c r="I38" s="231" t="s">
        <v>42</v>
      </c>
      <c r="J38" s="219">
        <v>301</v>
      </c>
    </row>
    <row r="39" spans="1:10" ht="18" customHeight="1">
      <c r="A39" s="54" t="s">
        <v>17</v>
      </c>
      <c r="B39" s="230">
        <v>644</v>
      </c>
      <c r="C39" s="219">
        <v>84</v>
      </c>
      <c r="D39" s="231">
        <v>152</v>
      </c>
      <c r="E39" s="231" t="s">
        <v>42</v>
      </c>
      <c r="F39" s="231">
        <v>2</v>
      </c>
      <c r="G39" s="219" t="s">
        <v>42</v>
      </c>
      <c r="H39" s="219">
        <v>122</v>
      </c>
      <c r="I39" s="231" t="s">
        <v>42</v>
      </c>
      <c r="J39" s="219">
        <v>239</v>
      </c>
    </row>
    <row r="40" spans="1:10" ht="18" customHeight="1">
      <c r="A40" s="54" t="s">
        <v>18</v>
      </c>
      <c r="B40" s="230">
        <v>458</v>
      </c>
      <c r="C40" s="219">
        <v>136</v>
      </c>
      <c r="D40" s="231">
        <v>172</v>
      </c>
      <c r="E40" s="231" t="s">
        <v>42</v>
      </c>
      <c r="F40" s="231" t="s">
        <v>42</v>
      </c>
      <c r="G40" s="219" t="s">
        <v>42</v>
      </c>
      <c r="H40" s="219">
        <v>130</v>
      </c>
      <c r="I40" s="231" t="s">
        <v>42</v>
      </c>
      <c r="J40" s="219">
        <v>266</v>
      </c>
    </row>
    <row r="41" spans="1:10" ht="18" customHeight="1">
      <c r="A41" s="54" t="s">
        <v>19</v>
      </c>
      <c r="B41" s="230">
        <v>511</v>
      </c>
      <c r="C41" s="219">
        <v>174</v>
      </c>
      <c r="D41" s="231">
        <v>137</v>
      </c>
      <c r="E41" s="231" t="s">
        <v>42</v>
      </c>
      <c r="F41" s="231">
        <v>43</v>
      </c>
      <c r="G41" s="219">
        <v>2</v>
      </c>
      <c r="H41" s="219">
        <v>105</v>
      </c>
      <c r="I41" s="231" t="s">
        <v>42</v>
      </c>
      <c r="J41" s="219">
        <v>349</v>
      </c>
    </row>
    <row r="42" spans="1:10" ht="18" customHeight="1">
      <c r="A42" s="54" t="s">
        <v>20</v>
      </c>
      <c r="B42" s="230">
        <v>737</v>
      </c>
      <c r="C42" s="219">
        <v>175</v>
      </c>
      <c r="D42" s="231">
        <v>156</v>
      </c>
      <c r="E42" s="231" t="s">
        <v>42</v>
      </c>
      <c r="F42" s="231">
        <v>10</v>
      </c>
      <c r="G42" s="219" t="s">
        <v>42</v>
      </c>
      <c r="H42" s="219">
        <v>179</v>
      </c>
      <c r="I42" s="231" t="s">
        <v>42</v>
      </c>
      <c r="J42" s="219">
        <v>314</v>
      </c>
    </row>
    <row r="43" spans="1:10" ht="18" customHeight="1">
      <c r="A43" s="54" t="s">
        <v>21</v>
      </c>
      <c r="B43" s="230">
        <v>618</v>
      </c>
      <c r="C43" s="219">
        <v>143</v>
      </c>
      <c r="D43" s="231">
        <v>148</v>
      </c>
      <c r="E43" s="231">
        <v>19</v>
      </c>
      <c r="F43" s="231">
        <v>2</v>
      </c>
      <c r="G43" s="219" t="s">
        <v>42</v>
      </c>
      <c r="H43" s="219">
        <v>145</v>
      </c>
      <c r="I43" s="231">
        <v>1</v>
      </c>
      <c r="J43" s="219">
        <v>327</v>
      </c>
    </row>
    <row r="44" spans="1:10" ht="18" customHeight="1">
      <c r="A44" s="54" t="s">
        <v>22</v>
      </c>
      <c r="B44" s="230">
        <v>742</v>
      </c>
      <c r="C44" s="219">
        <v>101</v>
      </c>
      <c r="D44" s="231">
        <v>58</v>
      </c>
      <c r="E44" s="231">
        <v>29</v>
      </c>
      <c r="F44" s="231">
        <v>7</v>
      </c>
      <c r="G44" s="219" t="s">
        <v>42</v>
      </c>
      <c r="H44" s="219">
        <v>164</v>
      </c>
      <c r="I44" s="231">
        <v>7</v>
      </c>
      <c r="J44" s="219">
        <v>277</v>
      </c>
    </row>
    <row r="45" spans="1:10" ht="18" customHeight="1">
      <c r="A45" s="54" t="s">
        <v>13</v>
      </c>
      <c r="B45" s="230">
        <v>671</v>
      </c>
      <c r="C45" s="219">
        <v>142</v>
      </c>
      <c r="D45" s="231">
        <v>85</v>
      </c>
      <c r="E45" s="231" t="s">
        <v>42</v>
      </c>
      <c r="F45" s="231" t="s">
        <v>42</v>
      </c>
      <c r="G45" s="219" t="s">
        <v>42</v>
      </c>
      <c r="H45" s="219">
        <v>139</v>
      </c>
      <c r="I45" s="231" t="s">
        <v>42</v>
      </c>
      <c r="J45" s="219">
        <v>291</v>
      </c>
    </row>
    <row r="46" spans="1:10" ht="18" customHeight="1">
      <c r="A46" s="54" t="s">
        <v>14</v>
      </c>
      <c r="B46" s="230">
        <v>585</v>
      </c>
      <c r="C46" s="219">
        <v>172</v>
      </c>
      <c r="D46" s="231">
        <v>170</v>
      </c>
      <c r="E46" s="231">
        <v>1</v>
      </c>
      <c r="F46" s="231" t="s">
        <v>42</v>
      </c>
      <c r="G46" s="219" t="s">
        <v>42</v>
      </c>
      <c r="H46" s="219">
        <v>144</v>
      </c>
      <c r="I46" s="231" t="s">
        <v>42</v>
      </c>
      <c r="J46" s="219">
        <v>251</v>
      </c>
    </row>
    <row r="47" spans="1:10" ht="18" customHeight="1" thickBot="1">
      <c r="A47" s="54" t="s">
        <v>15</v>
      </c>
      <c r="B47" s="232">
        <v>593</v>
      </c>
      <c r="C47" s="221">
        <v>129</v>
      </c>
      <c r="D47" s="221">
        <v>128</v>
      </c>
      <c r="E47" s="233">
        <v>27</v>
      </c>
      <c r="F47" s="234">
        <v>6</v>
      </c>
      <c r="G47" s="233" t="s">
        <v>42</v>
      </c>
      <c r="H47" s="233">
        <v>117</v>
      </c>
      <c r="I47" s="233" t="s">
        <v>42</v>
      </c>
      <c r="J47" s="221">
        <v>254</v>
      </c>
    </row>
    <row r="48" spans="1:10" ht="13.5">
      <c r="A48" s="60" t="s">
        <v>279</v>
      </c>
      <c r="B48" s="60"/>
      <c r="C48" s="60"/>
      <c r="D48" s="60"/>
      <c r="E48" s="60"/>
      <c r="F48" s="60"/>
      <c r="G48" s="60"/>
      <c r="H48" s="60"/>
      <c r="I48" s="60"/>
      <c r="J48" s="60"/>
    </row>
    <row r="49" ht="13.5">
      <c r="A49" s="47" t="s">
        <v>44</v>
      </c>
    </row>
  </sheetData>
  <mergeCells count="21">
    <mergeCell ref="A1:J1"/>
    <mergeCell ref="J27:J29"/>
    <mergeCell ref="F27:F29"/>
    <mergeCell ref="G27:G29"/>
    <mergeCell ref="H27:H29"/>
    <mergeCell ref="I27:I29"/>
    <mergeCell ref="A27:A29"/>
    <mergeCell ref="B27:B29"/>
    <mergeCell ref="C27:C29"/>
    <mergeCell ref="E27:E29"/>
    <mergeCell ref="D27:D29"/>
    <mergeCell ref="F4:F6"/>
    <mergeCell ref="G4:G6"/>
    <mergeCell ref="I4:I6"/>
    <mergeCell ref="J4:J6"/>
    <mergeCell ref="H4:H6"/>
    <mergeCell ref="A4:A6"/>
    <mergeCell ref="B4:B6"/>
    <mergeCell ref="C4:C6"/>
    <mergeCell ref="E4:E6"/>
    <mergeCell ref="D4:D6"/>
  </mergeCells>
  <printOptions/>
  <pageMargins left="0.5118110236220472" right="0.5118110236220472" top="0.7086614173228347" bottom="0.1968503937007874" header="0.7086614173228347" footer="0.5118110236220472"/>
  <pageSetup blackAndWhite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12"/>
  <sheetViews>
    <sheetView showGridLines="0" showZeros="0" workbookViewId="0" topLeftCell="A1">
      <selection activeCell="A1" sqref="A1:H1"/>
    </sheetView>
  </sheetViews>
  <sheetFormatPr defaultColWidth="8.796875" defaultRowHeight="14.25"/>
  <cols>
    <col min="1" max="1" width="16.09765625" style="47" customWidth="1"/>
    <col min="2" max="8" width="11.09765625" style="47" customWidth="1"/>
    <col min="9" max="16384" width="11.3984375" style="47" customWidth="1"/>
  </cols>
  <sheetData>
    <row r="1" spans="1:8" ht="21">
      <c r="A1" s="253" t="s">
        <v>256</v>
      </c>
      <c r="B1" s="253"/>
      <c r="C1" s="253"/>
      <c r="D1" s="253"/>
      <c r="E1" s="253"/>
      <c r="F1" s="253"/>
      <c r="G1" s="253"/>
      <c r="H1" s="253"/>
    </row>
    <row r="3" spans="1:8" ht="14.25" thickBot="1">
      <c r="A3" s="48"/>
      <c r="B3" s="48"/>
      <c r="C3" s="48"/>
      <c r="D3" s="48"/>
      <c r="E3" s="48"/>
      <c r="F3" s="48"/>
      <c r="G3" s="48"/>
      <c r="H3" s="49"/>
    </row>
    <row r="4" spans="1:8" ht="18" customHeight="1">
      <c r="A4" s="250" t="s">
        <v>46</v>
      </c>
      <c r="B4" s="130" t="s">
        <v>47</v>
      </c>
      <c r="C4" s="106"/>
      <c r="D4" s="130" t="s">
        <v>48</v>
      </c>
      <c r="E4" s="106"/>
      <c r="F4" s="130" t="s">
        <v>49</v>
      </c>
      <c r="G4" s="106"/>
      <c r="H4" s="257" t="s">
        <v>50</v>
      </c>
    </row>
    <row r="5" spans="1:8" ht="18" customHeight="1">
      <c r="A5" s="129"/>
      <c r="B5" s="161" t="s">
        <v>51</v>
      </c>
      <c r="C5" s="161" t="s">
        <v>52</v>
      </c>
      <c r="D5" s="161" t="s">
        <v>51</v>
      </c>
      <c r="E5" s="161" t="s">
        <v>52</v>
      </c>
      <c r="F5" s="161" t="s">
        <v>51</v>
      </c>
      <c r="G5" s="161" t="s">
        <v>52</v>
      </c>
      <c r="H5" s="180"/>
    </row>
    <row r="6" spans="1:9" ht="16.5" customHeight="1">
      <c r="A6" s="212" t="s">
        <v>257</v>
      </c>
      <c r="B6" s="52">
        <v>518</v>
      </c>
      <c r="C6" s="53">
        <v>7229</v>
      </c>
      <c r="D6" s="53">
        <v>37</v>
      </c>
      <c r="E6" s="53">
        <v>5823</v>
      </c>
      <c r="F6" s="53">
        <v>306</v>
      </c>
      <c r="G6" s="53">
        <v>1406</v>
      </c>
      <c r="H6" s="53">
        <v>175</v>
      </c>
      <c r="I6" s="75"/>
    </row>
    <row r="7" spans="1:9" ht="16.5" customHeight="1">
      <c r="A7" s="54" t="s">
        <v>258</v>
      </c>
      <c r="B7" s="52">
        <v>538</v>
      </c>
      <c r="C7" s="53">
        <f>E7+G7</f>
        <v>7007</v>
      </c>
      <c r="D7" s="53">
        <v>35</v>
      </c>
      <c r="E7" s="53">
        <v>5699</v>
      </c>
      <c r="F7" s="53">
        <v>324</v>
      </c>
      <c r="G7" s="53">
        <v>1308</v>
      </c>
      <c r="H7" s="53">
        <v>180</v>
      </c>
      <c r="I7" s="75"/>
    </row>
    <row r="8" spans="1:9" ht="16.5" customHeight="1">
      <c r="A8" s="54" t="s">
        <v>259</v>
      </c>
      <c r="B8" s="213">
        <v>550</v>
      </c>
      <c r="C8" s="214">
        <v>6878</v>
      </c>
      <c r="D8" s="146">
        <v>35</v>
      </c>
      <c r="E8" s="146">
        <v>5678</v>
      </c>
      <c r="F8" s="146">
        <v>336</v>
      </c>
      <c r="G8" s="146">
        <v>1200</v>
      </c>
      <c r="H8" s="146">
        <v>179</v>
      </c>
      <c r="I8" s="75"/>
    </row>
    <row r="9" spans="1:9" s="58" customFormat="1" ht="16.5" customHeight="1">
      <c r="A9" s="54" t="s">
        <v>260</v>
      </c>
      <c r="B9" s="213">
        <v>555</v>
      </c>
      <c r="C9" s="214">
        <v>6713</v>
      </c>
      <c r="D9" s="146">
        <v>34</v>
      </c>
      <c r="E9" s="146">
        <v>5541</v>
      </c>
      <c r="F9" s="146">
        <v>341</v>
      </c>
      <c r="G9" s="146">
        <v>1172</v>
      </c>
      <c r="H9" s="146">
        <v>180</v>
      </c>
      <c r="I9" s="215"/>
    </row>
    <row r="10" spans="1:9" s="59" customFormat="1" ht="16.5" customHeight="1" thickBot="1">
      <c r="A10" s="1" t="s">
        <v>261</v>
      </c>
      <c r="B10" s="5">
        <v>567</v>
      </c>
      <c r="C10" s="6">
        <v>6693</v>
      </c>
      <c r="D10" s="7">
        <v>34</v>
      </c>
      <c r="E10" s="7">
        <v>5556</v>
      </c>
      <c r="F10" s="7">
        <v>347</v>
      </c>
      <c r="G10" s="7">
        <v>1137</v>
      </c>
      <c r="H10" s="7">
        <v>186</v>
      </c>
      <c r="I10" s="75"/>
    </row>
    <row r="11" spans="1:8" ht="13.5">
      <c r="A11" s="60" t="s">
        <v>281</v>
      </c>
      <c r="B11" s="60"/>
      <c r="C11" s="60"/>
      <c r="D11" s="60"/>
      <c r="E11" s="60"/>
      <c r="F11" s="60"/>
      <c r="G11" s="60"/>
      <c r="H11" s="60"/>
    </row>
    <row r="12" ht="13.5">
      <c r="A12" s="47" t="s">
        <v>55</v>
      </c>
    </row>
  </sheetData>
  <mergeCells count="6">
    <mergeCell ref="A1:H1"/>
    <mergeCell ref="H4:H5"/>
    <mergeCell ref="A4:A5"/>
    <mergeCell ref="B4:C4"/>
    <mergeCell ref="D4:E4"/>
    <mergeCell ref="F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G12"/>
  <sheetViews>
    <sheetView showGridLines="0" showZeros="0" workbookViewId="0" topLeftCell="A1">
      <selection activeCell="A1" sqref="A1:G1"/>
    </sheetView>
  </sheetViews>
  <sheetFormatPr defaultColWidth="8.796875" defaultRowHeight="14.25"/>
  <cols>
    <col min="1" max="1" width="15.5" style="47" customWidth="1"/>
    <col min="2" max="7" width="13.09765625" style="47" customWidth="1"/>
    <col min="8" max="16384" width="11.3984375" style="47" customWidth="1"/>
  </cols>
  <sheetData>
    <row r="1" spans="1:7" ht="21">
      <c r="A1" s="107" t="s">
        <v>245</v>
      </c>
      <c r="B1" s="107"/>
      <c r="C1" s="107"/>
      <c r="D1" s="107"/>
      <c r="E1" s="107"/>
      <c r="F1" s="107"/>
      <c r="G1" s="107"/>
    </row>
    <row r="2" spans="1:7" ht="13.5">
      <c r="A2" s="196"/>
      <c r="B2" s="196"/>
      <c r="C2" s="196"/>
      <c r="D2" s="196"/>
      <c r="E2" s="196"/>
      <c r="F2" s="196"/>
      <c r="G2" s="196"/>
    </row>
    <row r="3" spans="1:7" ht="14.25" thickBot="1">
      <c r="A3" s="197"/>
      <c r="B3" s="197"/>
      <c r="C3" s="197"/>
      <c r="D3" s="197"/>
      <c r="E3" s="197"/>
      <c r="F3" s="197"/>
      <c r="G3" s="198" t="s">
        <v>246</v>
      </c>
    </row>
    <row r="4" spans="1:7" ht="21" customHeight="1">
      <c r="A4" s="199" t="s">
        <v>59</v>
      </c>
      <c r="B4" s="200" t="s">
        <v>2</v>
      </c>
      <c r="C4" s="200" t="s">
        <v>56</v>
      </c>
      <c r="D4" s="200" t="s">
        <v>57</v>
      </c>
      <c r="E4" s="200" t="s">
        <v>58</v>
      </c>
      <c r="F4" s="200" t="s">
        <v>247</v>
      </c>
      <c r="G4" s="201" t="s">
        <v>248</v>
      </c>
    </row>
    <row r="5" spans="1:7" ht="17.25" customHeight="1">
      <c r="A5" s="202" t="s">
        <v>251</v>
      </c>
      <c r="B5" s="203">
        <v>5731</v>
      </c>
      <c r="C5" s="204">
        <v>880</v>
      </c>
      <c r="D5" s="204">
        <v>208</v>
      </c>
      <c r="E5" s="204">
        <v>753</v>
      </c>
      <c r="F5" s="204">
        <v>2592</v>
      </c>
      <c r="G5" s="204">
        <v>1298</v>
      </c>
    </row>
    <row r="6" spans="1:7" ht="17.25" customHeight="1">
      <c r="A6" s="205" t="s">
        <v>252</v>
      </c>
      <c r="B6" s="203">
        <v>5865</v>
      </c>
      <c r="C6" s="204">
        <v>880</v>
      </c>
      <c r="D6" s="204">
        <v>218</v>
      </c>
      <c r="E6" s="204">
        <v>751</v>
      </c>
      <c r="F6" s="204">
        <v>2715</v>
      </c>
      <c r="G6" s="204">
        <v>1301</v>
      </c>
    </row>
    <row r="7" spans="1:7" ht="17.25" customHeight="1">
      <c r="A7" s="205" t="s">
        <v>253</v>
      </c>
      <c r="B7" s="203">
        <v>6214</v>
      </c>
      <c r="C7" s="204">
        <v>920</v>
      </c>
      <c r="D7" s="204">
        <v>242</v>
      </c>
      <c r="E7" s="204">
        <v>822</v>
      </c>
      <c r="F7" s="204">
        <v>2896</v>
      </c>
      <c r="G7" s="204">
        <v>1334</v>
      </c>
    </row>
    <row r="8" spans="1:7" ht="17.25" customHeight="1">
      <c r="A8" s="205" t="s">
        <v>254</v>
      </c>
      <c r="B8" s="206">
        <v>6218</v>
      </c>
      <c r="C8" s="207">
        <v>912</v>
      </c>
      <c r="D8" s="207">
        <v>234</v>
      </c>
      <c r="E8" s="207">
        <v>833</v>
      </c>
      <c r="F8" s="208">
        <v>2913</v>
      </c>
      <c r="G8" s="208">
        <v>1326</v>
      </c>
    </row>
    <row r="9" spans="1:7" ht="17.25" customHeight="1" thickBot="1">
      <c r="A9" s="8" t="s">
        <v>249</v>
      </c>
      <c r="B9" s="9">
        <v>6218</v>
      </c>
      <c r="C9" s="10">
        <v>933</v>
      </c>
      <c r="D9" s="10">
        <v>242</v>
      </c>
      <c r="E9" s="10">
        <v>883</v>
      </c>
      <c r="F9" s="10">
        <v>3064</v>
      </c>
      <c r="G9" s="10">
        <v>1314</v>
      </c>
    </row>
    <row r="10" spans="1:7" ht="13.5">
      <c r="A10" s="209" t="s">
        <v>282</v>
      </c>
      <c r="B10" s="209"/>
      <c r="C10" s="209"/>
      <c r="D10" s="209"/>
      <c r="E10" s="209"/>
      <c r="F10" s="209"/>
      <c r="G10" s="209"/>
    </row>
    <row r="11" spans="1:7" ht="13.5">
      <c r="A11" s="196" t="s">
        <v>250</v>
      </c>
      <c r="B11" s="196"/>
      <c r="C11" s="196"/>
      <c r="D11" s="196"/>
      <c r="E11" s="196"/>
      <c r="F11" s="196"/>
      <c r="G11" s="196"/>
    </row>
    <row r="12" spans="1:7" ht="13.5">
      <c r="A12" s="196" t="s">
        <v>255</v>
      </c>
      <c r="B12" s="196"/>
      <c r="C12" s="196"/>
      <c r="D12" s="196"/>
      <c r="E12" s="196"/>
      <c r="F12" s="196"/>
      <c r="G12" s="196"/>
    </row>
  </sheetData>
  <mergeCells count="1">
    <mergeCell ref="A1:G1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H18"/>
  <sheetViews>
    <sheetView showGridLines="0" showZeros="0" workbookViewId="0" topLeftCell="A1">
      <selection activeCell="A1" sqref="A1:H1"/>
    </sheetView>
  </sheetViews>
  <sheetFormatPr defaultColWidth="8.796875" defaultRowHeight="14.25"/>
  <cols>
    <col min="1" max="1" width="2.09765625" style="47" customWidth="1"/>
    <col min="2" max="2" width="37" style="47" customWidth="1"/>
    <col min="3" max="3" width="2.09765625" style="47" customWidth="1"/>
    <col min="4" max="8" width="10.5" style="47" customWidth="1"/>
    <col min="9" max="16384" width="11.3984375" style="47" customWidth="1"/>
  </cols>
  <sheetData>
    <row r="1" spans="1:8" ht="21">
      <c r="A1" s="253" t="s">
        <v>240</v>
      </c>
      <c r="B1" s="253"/>
      <c r="C1" s="253"/>
      <c r="D1" s="253"/>
      <c r="E1" s="253"/>
      <c r="F1" s="253"/>
      <c r="G1" s="253"/>
      <c r="H1" s="253"/>
    </row>
    <row r="3" spans="1:8" ht="14.25" thickBot="1">
      <c r="A3" s="48"/>
      <c r="B3" s="48"/>
      <c r="C3" s="48"/>
      <c r="D3" s="48"/>
      <c r="E3" s="48"/>
      <c r="F3" s="48"/>
      <c r="G3" s="49"/>
      <c r="H3" s="49" t="s">
        <v>60</v>
      </c>
    </row>
    <row r="4" spans="2:8" ht="21" customHeight="1">
      <c r="B4" s="185" t="s">
        <v>241</v>
      </c>
      <c r="C4" s="186"/>
      <c r="D4" s="187" t="s">
        <v>61</v>
      </c>
      <c r="E4" s="188" t="s">
        <v>62</v>
      </c>
      <c r="F4" s="189" t="s">
        <v>242</v>
      </c>
      <c r="G4" s="189" t="s">
        <v>243</v>
      </c>
      <c r="H4" s="190" t="s">
        <v>244</v>
      </c>
    </row>
    <row r="5" spans="1:8" s="59" customFormat="1" ht="16.5" customHeight="1">
      <c r="A5" s="12"/>
      <c r="B5" s="191" t="s">
        <v>63</v>
      </c>
      <c r="C5" s="192"/>
      <c r="D5" s="11">
        <v>2553</v>
      </c>
      <c r="E5" s="13">
        <v>2554</v>
      </c>
      <c r="F5" s="14">
        <v>2555</v>
      </c>
      <c r="G5" s="14">
        <v>2729</v>
      </c>
      <c r="H5" s="14">
        <v>2574</v>
      </c>
    </row>
    <row r="6" spans="1:8" ht="16.5" customHeight="1">
      <c r="A6" s="109"/>
      <c r="B6" s="110" t="s">
        <v>64</v>
      </c>
      <c r="C6" s="109"/>
      <c r="D6" s="108">
        <v>13</v>
      </c>
      <c r="E6" s="45">
        <v>9</v>
      </c>
      <c r="F6" s="114">
        <v>1</v>
      </c>
      <c r="G6" s="114">
        <v>3</v>
      </c>
      <c r="H6" s="114">
        <v>9</v>
      </c>
    </row>
    <row r="7" spans="1:8" ht="16.5" customHeight="1">
      <c r="A7" s="109"/>
      <c r="B7" s="110" t="s">
        <v>65</v>
      </c>
      <c r="C7" s="109"/>
      <c r="D7" s="108">
        <v>774</v>
      </c>
      <c r="E7" s="45">
        <v>783</v>
      </c>
      <c r="F7" s="114">
        <v>819</v>
      </c>
      <c r="G7" s="114">
        <v>852</v>
      </c>
      <c r="H7" s="114">
        <v>805</v>
      </c>
    </row>
    <row r="8" spans="1:8" ht="16.5" customHeight="1">
      <c r="A8" s="109"/>
      <c r="B8" s="110" t="s">
        <v>66</v>
      </c>
      <c r="C8" s="109"/>
      <c r="D8" s="108">
        <v>400</v>
      </c>
      <c r="E8" s="45">
        <v>420</v>
      </c>
      <c r="F8" s="114">
        <v>414</v>
      </c>
      <c r="G8" s="114">
        <v>463</v>
      </c>
      <c r="H8" s="114">
        <v>440</v>
      </c>
    </row>
    <row r="9" spans="1:8" ht="16.5" customHeight="1">
      <c r="A9" s="109"/>
      <c r="B9" s="110" t="s">
        <v>67</v>
      </c>
      <c r="C9" s="109"/>
      <c r="D9" s="108">
        <v>16</v>
      </c>
      <c r="E9" s="45">
        <v>12</v>
      </c>
      <c r="F9" s="114">
        <v>16</v>
      </c>
      <c r="G9" s="114">
        <v>9</v>
      </c>
      <c r="H9" s="114">
        <v>4</v>
      </c>
    </row>
    <row r="10" spans="1:8" ht="16.5" customHeight="1">
      <c r="A10" s="109"/>
      <c r="B10" s="110" t="s">
        <v>68</v>
      </c>
      <c r="C10" s="109"/>
      <c r="D10" s="108">
        <v>328</v>
      </c>
      <c r="E10" s="45">
        <v>321</v>
      </c>
      <c r="F10" s="114">
        <v>297</v>
      </c>
      <c r="G10" s="114">
        <v>336</v>
      </c>
      <c r="H10" s="114">
        <v>288</v>
      </c>
    </row>
    <row r="11" spans="1:8" ht="16.5" customHeight="1">
      <c r="A11" s="109"/>
      <c r="B11" s="110" t="s">
        <v>69</v>
      </c>
      <c r="C11" s="109"/>
      <c r="D11" s="108">
        <v>46</v>
      </c>
      <c r="E11" s="45">
        <v>31</v>
      </c>
      <c r="F11" s="114">
        <v>40</v>
      </c>
      <c r="G11" s="114">
        <v>57</v>
      </c>
      <c r="H11" s="114">
        <v>57</v>
      </c>
    </row>
    <row r="12" spans="1:8" ht="16.5" customHeight="1">
      <c r="A12" s="109"/>
      <c r="B12" s="110" t="s">
        <v>70</v>
      </c>
      <c r="C12" s="109"/>
      <c r="D12" s="108">
        <v>51</v>
      </c>
      <c r="E12" s="45">
        <v>62</v>
      </c>
      <c r="F12" s="114">
        <v>44</v>
      </c>
      <c r="G12" s="114">
        <v>49</v>
      </c>
      <c r="H12" s="114">
        <v>47</v>
      </c>
    </row>
    <row r="13" spans="1:8" ht="16.5" customHeight="1">
      <c r="A13" s="109"/>
      <c r="B13" s="110" t="s">
        <v>71</v>
      </c>
      <c r="C13" s="109"/>
      <c r="D13" s="108">
        <v>112</v>
      </c>
      <c r="E13" s="45">
        <v>112</v>
      </c>
      <c r="F13" s="114">
        <v>135</v>
      </c>
      <c r="G13" s="114">
        <v>102</v>
      </c>
      <c r="H13" s="114">
        <v>102</v>
      </c>
    </row>
    <row r="14" spans="1:8" ht="16.5" customHeight="1">
      <c r="A14" s="109"/>
      <c r="B14" s="110" t="s">
        <v>72</v>
      </c>
      <c r="C14" s="109"/>
      <c r="D14" s="108">
        <v>268</v>
      </c>
      <c r="E14" s="45">
        <v>236</v>
      </c>
      <c r="F14" s="114">
        <v>233</v>
      </c>
      <c r="G14" s="114">
        <v>277</v>
      </c>
      <c r="H14" s="114">
        <v>263</v>
      </c>
    </row>
    <row r="15" spans="1:8" ht="16.5" customHeight="1">
      <c r="A15" s="109"/>
      <c r="B15" s="110" t="s">
        <v>73</v>
      </c>
      <c r="C15" s="109"/>
      <c r="D15" s="108">
        <v>41</v>
      </c>
      <c r="E15" s="45">
        <v>51</v>
      </c>
      <c r="F15" s="114">
        <v>37</v>
      </c>
      <c r="G15" s="114">
        <v>38</v>
      </c>
      <c r="H15" s="114">
        <v>36</v>
      </c>
    </row>
    <row r="16" spans="1:8" ht="16.5" customHeight="1">
      <c r="A16" s="109"/>
      <c r="B16" s="110" t="s">
        <v>74</v>
      </c>
      <c r="C16" s="109"/>
      <c r="D16" s="108">
        <v>71</v>
      </c>
      <c r="E16" s="45">
        <v>69</v>
      </c>
      <c r="F16" s="114">
        <v>57</v>
      </c>
      <c r="G16" s="114">
        <v>72</v>
      </c>
      <c r="H16" s="114">
        <v>78</v>
      </c>
    </row>
    <row r="17" spans="1:8" ht="16.5" customHeight="1" thickBot="1">
      <c r="A17" s="117"/>
      <c r="B17" s="193" t="s">
        <v>75</v>
      </c>
      <c r="C17" s="194"/>
      <c r="D17" s="116">
        <v>433</v>
      </c>
      <c r="E17" s="194">
        <v>448</v>
      </c>
      <c r="F17" s="195">
        <v>462</v>
      </c>
      <c r="G17" s="195">
        <v>471</v>
      </c>
      <c r="H17" s="195">
        <v>445</v>
      </c>
    </row>
    <row r="18" spans="1:8" ht="13.5">
      <c r="A18" s="60" t="s">
        <v>283</v>
      </c>
      <c r="D18" s="60"/>
      <c r="E18" s="60"/>
      <c r="F18" s="60"/>
      <c r="G18" s="60"/>
      <c r="H18" s="60"/>
    </row>
  </sheetData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I15"/>
  <sheetViews>
    <sheetView showGridLines="0" showZeros="0" workbookViewId="0" topLeftCell="A1">
      <selection activeCell="A1" sqref="A1:I1"/>
    </sheetView>
  </sheetViews>
  <sheetFormatPr defaultColWidth="8.796875" defaultRowHeight="14.25"/>
  <cols>
    <col min="1" max="1" width="14.5" style="47" customWidth="1"/>
    <col min="2" max="9" width="9.8984375" style="47" customWidth="1"/>
    <col min="10" max="16384" width="11.3984375" style="47" customWidth="1"/>
  </cols>
  <sheetData>
    <row r="1" spans="1:9" ht="21">
      <c r="A1" s="253" t="s">
        <v>236</v>
      </c>
      <c r="B1" s="253"/>
      <c r="C1" s="253"/>
      <c r="D1" s="253"/>
      <c r="E1" s="253"/>
      <c r="F1" s="253"/>
      <c r="G1" s="253"/>
      <c r="H1" s="253"/>
      <c r="I1" s="253"/>
    </row>
    <row r="3" spans="1:7" ht="14.25" thickBot="1">
      <c r="A3" s="48"/>
      <c r="B3" s="48"/>
      <c r="C3" s="48"/>
      <c r="D3" s="48"/>
      <c r="E3" s="48"/>
      <c r="F3" s="48"/>
      <c r="G3" s="49"/>
    </row>
    <row r="4" spans="1:9" ht="18" customHeight="1">
      <c r="A4" s="250" t="s">
        <v>76</v>
      </c>
      <c r="B4" s="254" t="s">
        <v>77</v>
      </c>
      <c r="C4" s="259" t="s">
        <v>78</v>
      </c>
      <c r="D4" s="260"/>
      <c r="E4" s="260"/>
      <c r="F4" s="260"/>
      <c r="G4" s="260"/>
      <c r="H4" s="261"/>
      <c r="I4" s="261"/>
    </row>
    <row r="5" spans="1:9" ht="18" customHeight="1">
      <c r="A5" s="79"/>
      <c r="B5" s="258"/>
      <c r="C5" s="262" t="s">
        <v>79</v>
      </c>
      <c r="D5" s="262" t="s">
        <v>80</v>
      </c>
      <c r="E5" s="262" t="s">
        <v>81</v>
      </c>
      <c r="F5" s="262" t="s">
        <v>39</v>
      </c>
      <c r="G5" s="71"/>
      <c r="H5" s="95" t="s">
        <v>82</v>
      </c>
      <c r="I5" s="95"/>
    </row>
    <row r="6" spans="1:9" ht="18" customHeight="1">
      <c r="A6" s="252"/>
      <c r="B6" s="256"/>
      <c r="C6" s="256"/>
      <c r="D6" s="256"/>
      <c r="E6" s="256"/>
      <c r="F6" s="256"/>
      <c r="G6" s="174" t="s">
        <v>83</v>
      </c>
      <c r="H6" s="174" t="s">
        <v>84</v>
      </c>
      <c r="I6" s="94" t="s">
        <v>85</v>
      </c>
    </row>
    <row r="7" spans="1:9" ht="20.25" customHeight="1">
      <c r="A7" s="51" t="s">
        <v>239</v>
      </c>
      <c r="B7" s="181">
        <v>37</v>
      </c>
      <c r="C7" s="53">
        <v>5823</v>
      </c>
      <c r="D7" s="109">
        <v>933</v>
      </c>
      <c r="E7" s="109">
        <v>185</v>
      </c>
      <c r="F7" s="109">
        <v>6</v>
      </c>
      <c r="G7" s="53">
        <v>4699</v>
      </c>
      <c r="H7" s="182" t="s">
        <v>41</v>
      </c>
      <c r="I7" s="182" t="s">
        <v>41</v>
      </c>
    </row>
    <row r="8" spans="1:9" ht="20.25" customHeight="1">
      <c r="A8" s="54" t="s">
        <v>53</v>
      </c>
      <c r="B8" s="181">
        <v>35</v>
      </c>
      <c r="C8" s="53">
        <v>5699</v>
      </c>
      <c r="D8" s="109">
        <v>933</v>
      </c>
      <c r="E8" s="109">
        <v>185</v>
      </c>
      <c r="F8" s="109">
        <v>6</v>
      </c>
      <c r="G8" s="53">
        <v>3160</v>
      </c>
      <c r="H8" s="182">
        <v>78</v>
      </c>
      <c r="I8" s="183">
        <v>1337</v>
      </c>
    </row>
    <row r="9" spans="1:9" ht="20.25" customHeight="1">
      <c r="A9" s="54" t="s">
        <v>54</v>
      </c>
      <c r="B9" s="156">
        <v>35</v>
      </c>
      <c r="C9" s="56">
        <v>5678</v>
      </c>
      <c r="D9" s="56">
        <v>933</v>
      </c>
      <c r="E9" s="56">
        <v>185</v>
      </c>
      <c r="F9" s="56">
        <v>6</v>
      </c>
      <c r="G9" s="56">
        <v>1795</v>
      </c>
      <c r="H9" s="56">
        <v>203</v>
      </c>
      <c r="I9" s="56">
        <v>2556</v>
      </c>
    </row>
    <row r="10" spans="1:9" s="58" customFormat="1" ht="20.25" customHeight="1">
      <c r="A10" s="54" t="s">
        <v>237</v>
      </c>
      <c r="B10" s="156">
        <v>34</v>
      </c>
      <c r="C10" s="56">
        <v>5541</v>
      </c>
      <c r="D10" s="56">
        <v>933</v>
      </c>
      <c r="E10" s="56">
        <v>135</v>
      </c>
      <c r="F10" s="56">
        <v>6</v>
      </c>
      <c r="G10" s="184" t="s">
        <v>42</v>
      </c>
      <c r="H10" s="56">
        <v>506</v>
      </c>
      <c r="I10" s="56">
        <v>3961</v>
      </c>
    </row>
    <row r="11" spans="1:9" s="59" customFormat="1" ht="20.25" customHeight="1" thickBot="1">
      <c r="A11" s="1" t="s">
        <v>238</v>
      </c>
      <c r="B11" s="15">
        <v>34</v>
      </c>
      <c r="C11" s="16">
        <v>5556</v>
      </c>
      <c r="D11" s="16">
        <v>933</v>
      </c>
      <c r="E11" s="16">
        <v>125</v>
      </c>
      <c r="F11" s="16">
        <v>6</v>
      </c>
      <c r="G11" s="17" t="s">
        <v>42</v>
      </c>
      <c r="H11" s="16">
        <v>597</v>
      </c>
      <c r="I11" s="16">
        <v>3895</v>
      </c>
    </row>
    <row r="12" spans="1:7" ht="15" customHeight="1">
      <c r="A12" s="60" t="s">
        <v>281</v>
      </c>
      <c r="B12" s="60"/>
      <c r="C12" s="60"/>
      <c r="D12" s="60"/>
      <c r="E12" s="60"/>
      <c r="F12" s="60"/>
      <c r="G12" s="60"/>
    </row>
    <row r="13" ht="15" customHeight="1">
      <c r="A13" s="47" t="s">
        <v>55</v>
      </c>
    </row>
    <row r="14" ht="15" customHeight="1">
      <c r="A14" s="47" t="s">
        <v>86</v>
      </c>
    </row>
    <row r="15" ht="15" customHeight="1">
      <c r="A15" s="47" t="s">
        <v>87</v>
      </c>
    </row>
  </sheetData>
  <mergeCells count="8">
    <mergeCell ref="A1:I1"/>
    <mergeCell ref="A4:A6"/>
    <mergeCell ref="B4:B6"/>
    <mergeCell ref="C4:I4"/>
    <mergeCell ref="C5:C6"/>
    <mergeCell ref="D5:D6"/>
    <mergeCell ref="E5:E6"/>
    <mergeCell ref="F5:F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F45"/>
  <sheetViews>
    <sheetView showGridLines="0" workbookViewId="0" topLeftCell="A1">
      <selection activeCell="A1" sqref="A1:F1"/>
    </sheetView>
  </sheetViews>
  <sheetFormatPr defaultColWidth="8.796875" defaultRowHeight="14.25"/>
  <cols>
    <col min="1" max="1" width="4.5" style="47" customWidth="1"/>
    <col min="2" max="2" width="23.19921875" style="47" customWidth="1"/>
    <col min="3" max="3" width="4.59765625" style="47" customWidth="1"/>
    <col min="4" max="6" width="20.5" style="47" customWidth="1"/>
    <col min="7" max="16384" width="11.3984375" style="47" customWidth="1"/>
  </cols>
  <sheetData>
    <row r="1" spans="1:6" ht="21">
      <c r="A1" s="253" t="s">
        <v>232</v>
      </c>
      <c r="B1" s="253"/>
      <c r="C1" s="253"/>
      <c r="D1" s="253"/>
      <c r="E1" s="253"/>
      <c r="F1" s="253"/>
    </row>
    <row r="2" ht="13.5" customHeight="1">
      <c r="A2" s="158"/>
    </row>
    <row r="3" spans="1:6" ht="14.25" thickBot="1">
      <c r="A3" s="48"/>
      <c r="B3" s="48"/>
      <c r="C3" s="48"/>
      <c r="D3" s="48"/>
      <c r="E3" s="48"/>
      <c r="F3" s="49" t="s">
        <v>233</v>
      </c>
    </row>
    <row r="4" spans="1:6" ht="14.25" customHeight="1">
      <c r="A4" s="88"/>
      <c r="B4" s="88" t="s">
        <v>88</v>
      </c>
      <c r="C4" s="89"/>
      <c r="D4" s="159"/>
      <c r="E4" s="90" t="s">
        <v>89</v>
      </c>
      <c r="F4" s="160"/>
    </row>
    <row r="5" spans="1:6" ht="14.25" customHeight="1">
      <c r="A5" s="91" t="s">
        <v>234</v>
      </c>
      <c r="B5" s="92"/>
      <c r="C5" s="93"/>
      <c r="D5" s="161" t="s">
        <v>90</v>
      </c>
      <c r="E5" s="161" t="s">
        <v>91</v>
      </c>
      <c r="F5" s="162" t="s">
        <v>92</v>
      </c>
    </row>
    <row r="6" spans="1:6" ht="6" customHeight="1">
      <c r="A6" s="95"/>
      <c r="B6" s="95"/>
      <c r="C6" s="95"/>
      <c r="D6" s="96"/>
      <c r="E6" s="97"/>
      <c r="F6" s="97"/>
    </row>
    <row r="7" spans="1:6" s="59" customFormat="1" ht="14.25" customHeight="1">
      <c r="A7" s="98"/>
      <c r="B7" s="99" t="s">
        <v>63</v>
      </c>
      <c r="C7" s="98"/>
      <c r="D7" s="163">
        <v>928</v>
      </c>
      <c r="E7" s="164">
        <v>314</v>
      </c>
      <c r="F7" s="165">
        <f>E7/D7*100</f>
        <v>33.83620689655172</v>
      </c>
    </row>
    <row r="8" spans="1:6" ht="9" customHeight="1">
      <c r="A8" s="101"/>
      <c r="B8" s="102"/>
      <c r="C8" s="101"/>
      <c r="D8" s="166"/>
      <c r="E8" s="167"/>
      <c r="F8" s="168"/>
    </row>
    <row r="9" spans="1:6" ht="12.75" customHeight="1">
      <c r="A9" s="101"/>
      <c r="B9" s="105" t="s">
        <v>93</v>
      </c>
      <c r="C9" s="101"/>
      <c r="D9" s="166">
        <v>84</v>
      </c>
      <c r="E9" s="167">
        <v>28</v>
      </c>
      <c r="F9" s="169">
        <f aca="true" t="shared" si="0" ref="F9:F43">E9/D9*100</f>
        <v>33.33333333333333</v>
      </c>
    </row>
    <row r="10" spans="1:6" ht="12.75" customHeight="1">
      <c r="A10" s="101"/>
      <c r="B10" s="105" t="s">
        <v>94</v>
      </c>
      <c r="C10" s="101"/>
      <c r="D10" s="166">
        <v>31</v>
      </c>
      <c r="E10" s="167">
        <v>13</v>
      </c>
      <c r="F10" s="169">
        <f t="shared" si="0"/>
        <v>41.935483870967744</v>
      </c>
    </row>
    <row r="11" spans="1:6" ht="12.75" customHeight="1">
      <c r="A11" s="101"/>
      <c r="B11" s="105" t="s">
        <v>95</v>
      </c>
      <c r="C11" s="101"/>
      <c r="D11" s="166">
        <v>52</v>
      </c>
      <c r="E11" s="167">
        <v>21</v>
      </c>
      <c r="F11" s="169">
        <f t="shared" si="0"/>
        <v>40.38461538461539</v>
      </c>
    </row>
    <row r="12" spans="1:6" ht="12.75" customHeight="1">
      <c r="A12" s="101"/>
      <c r="B12" s="105" t="s">
        <v>96</v>
      </c>
      <c r="C12" s="101"/>
      <c r="D12" s="166">
        <v>52</v>
      </c>
      <c r="E12" s="167">
        <v>20</v>
      </c>
      <c r="F12" s="169">
        <f t="shared" si="0"/>
        <v>38.46153846153847</v>
      </c>
    </row>
    <row r="13" spans="1:6" ht="12.75" customHeight="1">
      <c r="A13" s="101"/>
      <c r="B13" s="105" t="s">
        <v>97</v>
      </c>
      <c r="C13" s="101"/>
      <c r="D13" s="166">
        <v>33</v>
      </c>
      <c r="E13" s="167">
        <v>8</v>
      </c>
      <c r="F13" s="169">
        <f t="shared" si="0"/>
        <v>24.242424242424242</v>
      </c>
    </row>
    <row r="14" spans="1:6" ht="12.75" customHeight="1">
      <c r="A14" s="101"/>
      <c r="B14" s="105" t="s">
        <v>98</v>
      </c>
      <c r="C14" s="101"/>
      <c r="D14" s="166">
        <v>19</v>
      </c>
      <c r="E14" s="167">
        <v>5</v>
      </c>
      <c r="F14" s="169">
        <f t="shared" si="0"/>
        <v>26.31578947368421</v>
      </c>
    </row>
    <row r="15" spans="1:6" ht="12.75" customHeight="1">
      <c r="A15" s="101"/>
      <c r="B15" s="105" t="s">
        <v>99</v>
      </c>
      <c r="C15" s="101"/>
      <c r="D15" s="166">
        <v>7</v>
      </c>
      <c r="E15" s="167">
        <v>1</v>
      </c>
      <c r="F15" s="169">
        <f t="shared" si="0"/>
        <v>14.285714285714285</v>
      </c>
    </row>
    <row r="16" spans="1:6" ht="12.75" customHeight="1">
      <c r="A16" s="101"/>
      <c r="B16" s="105" t="s">
        <v>100</v>
      </c>
      <c r="C16" s="101"/>
      <c r="D16" s="166">
        <v>17</v>
      </c>
      <c r="E16" s="167">
        <v>7</v>
      </c>
      <c r="F16" s="169">
        <f t="shared" si="0"/>
        <v>41.17647058823529</v>
      </c>
    </row>
    <row r="17" spans="1:6" ht="12.75" customHeight="1">
      <c r="A17" s="101"/>
      <c r="B17" s="105" t="s">
        <v>101</v>
      </c>
      <c r="C17" s="101"/>
      <c r="D17" s="166">
        <v>10</v>
      </c>
      <c r="E17" s="167">
        <v>1</v>
      </c>
      <c r="F17" s="169">
        <f t="shared" si="0"/>
        <v>10</v>
      </c>
    </row>
    <row r="18" spans="1:6" ht="12.75" customHeight="1">
      <c r="A18" s="101"/>
      <c r="B18" s="105" t="s">
        <v>102</v>
      </c>
      <c r="C18" s="101"/>
      <c r="D18" s="166">
        <v>11</v>
      </c>
      <c r="E18" s="167">
        <v>4</v>
      </c>
      <c r="F18" s="169">
        <f t="shared" si="0"/>
        <v>36.36363636363637</v>
      </c>
    </row>
    <row r="19" spans="1:6" ht="12.75" customHeight="1">
      <c r="A19" s="101"/>
      <c r="B19" s="105" t="s">
        <v>103</v>
      </c>
      <c r="C19" s="101"/>
      <c r="D19" s="166">
        <v>32</v>
      </c>
      <c r="E19" s="167">
        <v>12</v>
      </c>
      <c r="F19" s="169">
        <f t="shared" si="0"/>
        <v>37.5</v>
      </c>
    </row>
    <row r="20" spans="1:6" ht="12.75" customHeight="1">
      <c r="A20" s="101"/>
      <c r="B20" s="105" t="s">
        <v>104</v>
      </c>
      <c r="C20" s="101"/>
      <c r="D20" s="166">
        <v>74</v>
      </c>
      <c r="E20" s="167">
        <v>26</v>
      </c>
      <c r="F20" s="169">
        <f t="shared" si="0"/>
        <v>35.13513513513514</v>
      </c>
    </row>
    <row r="21" spans="1:6" ht="12.75" customHeight="1">
      <c r="A21" s="101"/>
      <c r="B21" s="105" t="s">
        <v>6</v>
      </c>
      <c r="C21" s="101"/>
      <c r="D21" s="166">
        <v>76</v>
      </c>
      <c r="E21" s="167">
        <v>29</v>
      </c>
      <c r="F21" s="169">
        <f t="shared" si="0"/>
        <v>38.15789473684211</v>
      </c>
    </row>
    <row r="22" spans="1:6" ht="12.75" customHeight="1">
      <c r="A22" s="101"/>
      <c r="B22" s="105" t="s">
        <v>105</v>
      </c>
      <c r="C22" s="101"/>
      <c r="D22" s="166">
        <v>12</v>
      </c>
      <c r="E22" s="167">
        <v>2</v>
      </c>
      <c r="F22" s="169">
        <f t="shared" si="0"/>
        <v>16.666666666666664</v>
      </c>
    </row>
    <row r="23" spans="1:6" ht="12.75" customHeight="1">
      <c r="A23" s="101"/>
      <c r="B23" s="105" t="s">
        <v>235</v>
      </c>
      <c r="C23" s="101"/>
      <c r="D23" s="166" t="s">
        <v>42</v>
      </c>
      <c r="E23" s="167" t="s">
        <v>42</v>
      </c>
      <c r="F23" s="167" t="s">
        <v>42</v>
      </c>
    </row>
    <row r="24" spans="1:6" ht="12.75" customHeight="1">
      <c r="A24" s="101"/>
      <c r="B24" s="105" t="s">
        <v>106</v>
      </c>
      <c r="C24" s="101"/>
      <c r="D24" s="166">
        <v>32</v>
      </c>
      <c r="E24" s="167">
        <v>11</v>
      </c>
      <c r="F24" s="169">
        <f t="shared" si="0"/>
        <v>34.375</v>
      </c>
    </row>
    <row r="25" spans="1:6" ht="12.75" customHeight="1">
      <c r="A25" s="101"/>
      <c r="B25" s="105" t="s">
        <v>107</v>
      </c>
      <c r="C25" s="101"/>
      <c r="D25" s="166">
        <v>5</v>
      </c>
      <c r="E25" s="170">
        <v>2</v>
      </c>
      <c r="F25" s="169">
        <f t="shared" si="0"/>
        <v>40</v>
      </c>
    </row>
    <row r="26" spans="1:6" ht="12.75" customHeight="1">
      <c r="A26" s="101"/>
      <c r="B26" s="105" t="s">
        <v>108</v>
      </c>
      <c r="C26" s="101"/>
      <c r="D26" s="166">
        <v>9</v>
      </c>
      <c r="E26" s="167">
        <v>3</v>
      </c>
      <c r="F26" s="169">
        <f t="shared" si="0"/>
        <v>33.33333333333333</v>
      </c>
    </row>
    <row r="27" spans="1:6" ht="12.75" customHeight="1">
      <c r="A27" s="101"/>
      <c r="B27" s="105" t="s">
        <v>109</v>
      </c>
      <c r="C27" s="101"/>
      <c r="D27" s="166">
        <v>5</v>
      </c>
      <c r="E27" s="167">
        <v>3</v>
      </c>
      <c r="F27" s="169">
        <f t="shared" si="0"/>
        <v>60</v>
      </c>
    </row>
    <row r="28" spans="1:6" ht="12.75" customHeight="1">
      <c r="A28" s="101"/>
      <c r="B28" s="105" t="s">
        <v>9</v>
      </c>
      <c r="C28" s="101"/>
      <c r="D28" s="166">
        <v>18</v>
      </c>
      <c r="E28" s="167">
        <v>4</v>
      </c>
      <c r="F28" s="169">
        <f t="shared" si="0"/>
        <v>22.22222222222222</v>
      </c>
    </row>
    <row r="29" spans="1:6" ht="12.75" customHeight="1">
      <c r="A29" s="101"/>
      <c r="B29" s="105" t="s">
        <v>110</v>
      </c>
      <c r="C29" s="101"/>
      <c r="D29" s="166">
        <v>6</v>
      </c>
      <c r="E29" s="167">
        <v>2</v>
      </c>
      <c r="F29" s="169">
        <f t="shared" si="0"/>
        <v>33.33333333333333</v>
      </c>
    </row>
    <row r="30" spans="1:6" ht="12.75" customHeight="1">
      <c r="A30" s="101"/>
      <c r="B30" s="105" t="s">
        <v>111</v>
      </c>
      <c r="C30" s="101"/>
      <c r="D30" s="166">
        <v>11</v>
      </c>
      <c r="E30" s="167">
        <v>3</v>
      </c>
      <c r="F30" s="169">
        <f t="shared" si="0"/>
        <v>27.27272727272727</v>
      </c>
    </row>
    <row r="31" spans="1:6" ht="12.75" customHeight="1">
      <c r="A31" s="101"/>
      <c r="B31" s="105" t="s">
        <v>112</v>
      </c>
      <c r="C31" s="101"/>
      <c r="D31" s="166">
        <v>31</v>
      </c>
      <c r="E31" s="167">
        <v>10</v>
      </c>
      <c r="F31" s="169">
        <f t="shared" si="0"/>
        <v>32.25806451612903</v>
      </c>
    </row>
    <row r="32" spans="1:6" ht="12.75" customHeight="1">
      <c r="A32" s="101"/>
      <c r="B32" s="105" t="s">
        <v>113</v>
      </c>
      <c r="C32" s="101"/>
      <c r="D32" s="166">
        <v>26</v>
      </c>
      <c r="E32" s="167">
        <v>6</v>
      </c>
      <c r="F32" s="169">
        <f t="shared" si="0"/>
        <v>23.076923076923077</v>
      </c>
    </row>
    <row r="33" spans="1:6" ht="12.75" customHeight="1">
      <c r="A33" s="101"/>
      <c r="B33" s="105" t="s">
        <v>114</v>
      </c>
      <c r="C33" s="101"/>
      <c r="D33" s="166">
        <v>1</v>
      </c>
      <c r="E33" s="167" t="s">
        <v>42</v>
      </c>
      <c r="F33" s="167" t="s">
        <v>42</v>
      </c>
    </row>
    <row r="34" spans="1:6" ht="12.75" customHeight="1">
      <c r="A34" s="101"/>
      <c r="B34" s="105" t="s">
        <v>115</v>
      </c>
      <c r="C34" s="101"/>
      <c r="D34" s="166">
        <v>31</v>
      </c>
      <c r="E34" s="167">
        <v>8</v>
      </c>
      <c r="F34" s="169">
        <f t="shared" si="0"/>
        <v>25.806451612903224</v>
      </c>
    </row>
    <row r="35" spans="1:6" ht="12.75" customHeight="1">
      <c r="A35" s="101"/>
      <c r="B35" s="105" t="s">
        <v>8</v>
      </c>
      <c r="C35" s="101"/>
      <c r="D35" s="166">
        <v>38</v>
      </c>
      <c r="E35" s="167">
        <v>12</v>
      </c>
      <c r="F35" s="169">
        <f t="shared" si="0"/>
        <v>31.57894736842105</v>
      </c>
    </row>
    <row r="36" spans="1:6" ht="12.75" customHeight="1">
      <c r="A36" s="101"/>
      <c r="B36" s="105" t="s">
        <v>116</v>
      </c>
      <c r="C36" s="101"/>
      <c r="D36" s="166">
        <v>2</v>
      </c>
      <c r="E36" s="167" t="s">
        <v>42</v>
      </c>
      <c r="F36" s="167" t="s">
        <v>42</v>
      </c>
    </row>
    <row r="37" spans="1:6" ht="12.75" customHeight="1">
      <c r="A37" s="101"/>
      <c r="B37" s="105" t="s">
        <v>117</v>
      </c>
      <c r="C37" s="101"/>
      <c r="D37" s="166">
        <v>19</v>
      </c>
      <c r="E37" s="167">
        <v>7</v>
      </c>
      <c r="F37" s="169">
        <f t="shared" si="0"/>
        <v>36.84210526315789</v>
      </c>
    </row>
    <row r="38" spans="1:6" ht="12.75" customHeight="1">
      <c r="A38" s="101"/>
      <c r="B38" s="105" t="s">
        <v>118</v>
      </c>
      <c r="C38" s="101"/>
      <c r="D38" s="166">
        <v>83</v>
      </c>
      <c r="E38" s="167">
        <v>30</v>
      </c>
      <c r="F38" s="169">
        <f t="shared" si="0"/>
        <v>36.144578313253014</v>
      </c>
    </row>
    <row r="39" spans="1:6" ht="12.75" customHeight="1">
      <c r="A39" s="101"/>
      <c r="B39" s="105" t="s">
        <v>10</v>
      </c>
      <c r="C39" s="101"/>
      <c r="D39" s="166">
        <v>49</v>
      </c>
      <c r="E39" s="167">
        <v>15</v>
      </c>
      <c r="F39" s="169">
        <f t="shared" si="0"/>
        <v>30.612244897959183</v>
      </c>
    </row>
    <row r="40" spans="1:6" ht="12.75" customHeight="1">
      <c r="A40" s="101"/>
      <c r="B40" s="105" t="s">
        <v>119</v>
      </c>
      <c r="C40" s="101"/>
      <c r="D40" s="166">
        <v>32</v>
      </c>
      <c r="E40" s="167">
        <v>12</v>
      </c>
      <c r="F40" s="169">
        <f t="shared" si="0"/>
        <v>37.5</v>
      </c>
    </row>
    <row r="41" spans="1:6" ht="12.75" customHeight="1">
      <c r="A41" s="101"/>
      <c r="B41" s="105" t="s">
        <v>120</v>
      </c>
      <c r="C41" s="101"/>
      <c r="D41" s="166">
        <v>15</v>
      </c>
      <c r="E41" s="167">
        <v>7</v>
      </c>
      <c r="F41" s="169">
        <f t="shared" si="0"/>
        <v>46.666666666666664</v>
      </c>
    </row>
    <row r="42" spans="1:6" ht="12.75" customHeight="1">
      <c r="A42" s="101"/>
      <c r="B42" s="105" t="s">
        <v>121</v>
      </c>
      <c r="C42" s="101"/>
      <c r="D42" s="166">
        <v>1</v>
      </c>
      <c r="E42" s="167" t="s">
        <v>42</v>
      </c>
      <c r="F42" s="167" t="s">
        <v>42</v>
      </c>
    </row>
    <row r="43" spans="1:6" ht="12.75" customHeight="1">
      <c r="A43" s="109"/>
      <c r="B43" s="171" t="s">
        <v>122</v>
      </c>
      <c r="C43" s="109"/>
      <c r="D43" s="166">
        <v>4</v>
      </c>
      <c r="E43" s="167">
        <v>2</v>
      </c>
      <c r="F43" s="169">
        <f t="shared" si="0"/>
        <v>50</v>
      </c>
    </row>
    <row r="44" spans="1:6" ht="8.25" customHeight="1" thickBot="1">
      <c r="A44" s="115"/>
      <c r="B44" s="115"/>
      <c r="C44" s="115"/>
      <c r="D44" s="172"/>
      <c r="E44" s="117"/>
      <c r="F44" s="173"/>
    </row>
    <row r="45" spans="1:6" ht="13.5">
      <c r="A45" s="60" t="s">
        <v>281</v>
      </c>
      <c r="B45" s="60"/>
      <c r="C45" s="60"/>
      <c r="D45" s="60"/>
      <c r="E45" s="60"/>
      <c r="F45" s="60"/>
    </row>
  </sheetData>
  <mergeCells count="1">
    <mergeCell ref="A1:F1"/>
  </mergeCells>
  <printOptions/>
  <pageMargins left="0.5118110236220472" right="0.5118110236220472" top="0.984251968503937" bottom="0.5511811023622047" header="0.5118110236220472" footer="0.5118110236220472"/>
  <pageSetup horizontalDpi="400" verticalDpi="4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M24"/>
  <sheetViews>
    <sheetView showGridLines="0" showZeros="0" zoomScale="95" zoomScaleNormal="95" workbookViewId="0" topLeftCell="A1">
      <selection activeCell="A21" sqref="A21"/>
    </sheetView>
  </sheetViews>
  <sheetFormatPr defaultColWidth="8.796875" defaultRowHeight="14.25"/>
  <cols>
    <col min="1" max="1" width="14.19921875" style="140" customWidth="1"/>
    <col min="2" max="3" width="8.8984375" style="140" customWidth="1"/>
    <col min="4" max="4" width="7.3984375" style="140" customWidth="1"/>
    <col min="5" max="6" width="8.8984375" style="140" customWidth="1"/>
    <col min="7" max="7" width="7.3984375" style="140" customWidth="1"/>
    <col min="8" max="9" width="8.8984375" style="140" customWidth="1"/>
    <col min="10" max="10" width="7.3984375" style="140" customWidth="1"/>
    <col min="11" max="12" width="8.8984375" style="140" customWidth="1"/>
    <col min="13" max="13" width="7.3984375" style="140" customWidth="1"/>
    <col min="14" max="22" width="1.59765625" style="140" customWidth="1"/>
    <col min="23" max="16384" width="9" style="140" customWidth="1"/>
  </cols>
  <sheetData>
    <row r="1" spans="1:13" ht="21">
      <c r="A1" s="265" t="s">
        <v>227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ht="13.5" customHeight="1"/>
    <row r="3" spans="7:13" ht="14.25" thickBot="1">
      <c r="G3" s="141"/>
      <c r="M3" s="141" t="s">
        <v>123</v>
      </c>
    </row>
    <row r="4" spans="1:13" ht="30" customHeight="1">
      <c r="A4" s="266" t="s">
        <v>124</v>
      </c>
      <c r="B4" s="263" t="s">
        <v>125</v>
      </c>
      <c r="C4" s="263"/>
      <c r="D4" s="263"/>
      <c r="E4" s="263" t="s">
        <v>126</v>
      </c>
      <c r="F4" s="263"/>
      <c r="G4" s="263"/>
      <c r="H4" s="263" t="s">
        <v>127</v>
      </c>
      <c r="I4" s="263"/>
      <c r="J4" s="264"/>
      <c r="K4" s="264" t="s">
        <v>228</v>
      </c>
      <c r="L4" s="268"/>
      <c r="M4" s="268"/>
    </row>
    <row r="5" spans="1:13" ht="29.25" customHeight="1">
      <c r="A5" s="267"/>
      <c r="B5" s="143" t="s">
        <v>128</v>
      </c>
      <c r="C5" s="143" t="s">
        <v>129</v>
      </c>
      <c r="D5" s="143" t="s">
        <v>130</v>
      </c>
      <c r="E5" s="143" t="s">
        <v>128</v>
      </c>
      <c r="F5" s="143" t="s">
        <v>129</v>
      </c>
      <c r="G5" s="143" t="s">
        <v>130</v>
      </c>
      <c r="H5" s="143" t="s">
        <v>128</v>
      </c>
      <c r="I5" s="143" t="s">
        <v>129</v>
      </c>
      <c r="J5" s="144" t="s">
        <v>130</v>
      </c>
      <c r="K5" s="143" t="s">
        <v>128</v>
      </c>
      <c r="L5" s="143" t="s">
        <v>129</v>
      </c>
      <c r="M5" s="144" t="s">
        <v>130</v>
      </c>
    </row>
    <row r="6" spans="1:13" ht="21" customHeight="1">
      <c r="A6" s="145" t="s">
        <v>225</v>
      </c>
      <c r="B6" s="55">
        <v>53679</v>
      </c>
      <c r="C6" s="146">
        <v>40844</v>
      </c>
      <c r="D6" s="147">
        <v>76.1</v>
      </c>
      <c r="E6" s="146">
        <v>14538</v>
      </c>
      <c r="F6" s="146">
        <v>12773</v>
      </c>
      <c r="G6" s="147">
        <v>87.9</v>
      </c>
      <c r="H6" s="146">
        <v>3402</v>
      </c>
      <c r="I6" s="148">
        <v>2221</v>
      </c>
      <c r="J6" s="149">
        <v>65.3</v>
      </c>
      <c r="K6" s="146">
        <v>7266</v>
      </c>
      <c r="L6" s="148">
        <v>6802</v>
      </c>
      <c r="M6" s="147">
        <v>93.6</v>
      </c>
    </row>
    <row r="7" spans="1:13" ht="21" customHeight="1">
      <c r="A7" s="150" t="s">
        <v>131</v>
      </c>
      <c r="B7" s="151">
        <v>133814</v>
      </c>
      <c r="C7" s="146">
        <v>65859</v>
      </c>
      <c r="D7" s="147">
        <v>49.2</v>
      </c>
      <c r="E7" s="146">
        <v>14491</v>
      </c>
      <c r="F7" s="146">
        <v>14052</v>
      </c>
      <c r="G7" s="147">
        <v>97</v>
      </c>
      <c r="H7" s="146">
        <v>3249</v>
      </c>
      <c r="I7" s="148">
        <v>2176</v>
      </c>
      <c r="J7" s="149">
        <v>67</v>
      </c>
      <c r="K7" s="146">
        <v>7282</v>
      </c>
      <c r="L7" s="148">
        <v>7180</v>
      </c>
      <c r="M7" s="147">
        <v>98.6</v>
      </c>
    </row>
    <row r="8" spans="1:13" ht="21" customHeight="1">
      <c r="A8" s="150" t="s">
        <v>132</v>
      </c>
      <c r="B8" s="76">
        <v>137362</v>
      </c>
      <c r="C8" s="56">
        <v>70156</v>
      </c>
      <c r="D8" s="152">
        <v>51.1</v>
      </c>
      <c r="E8" s="56">
        <v>14498</v>
      </c>
      <c r="F8" s="56">
        <v>13474</v>
      </c>
      <c r="G8" s="152">
        <v>92.9</v>
      </c>
      <c r="H8" s="56">
        <v>3138</v>
      </c>
      <c r="I8" s="56">
        <v>1940</v>
      </c>
      <c r="J8" s="152">
        <v>61.8</v>
      </c>
      <c r="K8" s="56">
        <v>7183</v>
      </c>
      <c r="L8" s="56">
        <v>7030</v>
      </c>
      <c r="M8" s="152">
        <v>97.9</v>
      </c>
    </row>
    <row r="9" spans="1:13" s="153" customFormat="1" ht="21" customHeight="1">
      <c r="A9" s="150" t="s">
        <v>226</v>
      </c>
      <c r="B9" s="76">
        <v>136934</v>
      </c>
      <c r="C9" s="56">
        <v>78272</v>
      </c>
      <c r="D9" s="152">
        <v>57.2</v>
      </c>
      <c r="E9" s="56">
        <v>14004</v>
      </c>
      <c r="F9" s="56">
        <v>13885</v>
      </c>
      <c r="G9" s="152">
        <v>99.2</v>
      </c>
      <c r="H9" s="56">
        <v>3178</v>
      </c>
      <c r="I9" s="56">
        <v>2011</v>
      </c>
      <c r="J9" s="152">
        <v>63.3</v>
      </c>
      <c r="K9" s="56">
        <v>7026</v>
      </c>
      <c r="L9" s="56">
        <v>7046</v>
      </c>
      <c r="M9" s="152">
        <v>100.3</v>
      </c>
    </row>
    <row r="10" spans="1:13" ht="21" customHeight="1" thickBot="1">
      <c r="A10" s="154" t="s">
        <v>213</v>
      </c>
      <c r="B10" s="19">
        <f>E10+H10+K10+B20+E20+H20+K20</f>
        <v>114177</v>
      </c>
      <c r="C10" s="16">
        <f>F10+I10+L10+C20+F20+I20+L20</f>
        <v>78217</v>
      </c>
      <c r="D10" s="20">
        <f>ROUND(C10/B10*100,1)</f>
        <v>68.5</v>
      </c>
      <c r="E10" s="16">
        <v>14053</v>
      </c>
      <c r="F10" s="16">
        <v>13471</v>
      </c>
      <c r="G10" s="20">
        <v>95.9</v>
      </c>
      <c r="H10" s="16">
        <v>3161</v>
      </c>
      <c r="I10" s="16">
        <v>2045</v>
      </c>
      <c r="J10" s="20">
        <v>64.7</v>
      </c>
      <c r="K10" s="16">
        <v>6951</v>
      </c>
      <c r="L10" s="16">
        <v>6331</v>
      </c>
      <c r="M10" s="20">
        <v>91.1</v>
      </c>
    </row>
    <row r="11" spans="1:7" ht="13.5">
      <c r="A11" s="153"/>
      <c r="B11" s="153"/>
      <c r="C11" s="153"/>
      <c r="D11" s="153"/>
      <c r="E11" s="153"/>
      <c r="F11" s="153"/>
      <c r="G11" s="153"/>
    </row>
    <row r="12" spans="1:7" ht="13.5">
      <c r="A12" s="153"/>
      <c r="B12" s="153"/>
      <c r="C12" s="153"/>
      <c r="D12" s="153"/>
      <c r="E12" s="153"/>
      <c r="F12" s="153"/>
      <c r="G12" s="153"/>
    </row>
    <row r="13" spans="1:7" ht="14.25" thickBot="1">
      <c r="A13" s="153"/>
      <c r="B13" s="153"/>
      <c r="C13" s="153"/>
      <c r="D13" s="153"/>
      <c r="E13" s="153"/>
      <c r="F13" s="153"/>
      <c r="G13" s="153"/>
    </row>
    <row r="14" spans="1:13" ht="29.25" customHeight="1">
      <c r="A14" s="266" t="s">
        <v>124</v>
      </c>
      <c r="B14" s="266" t="s">
        <v>133</v>
      </c>
      <c r="C14" s="263"/>
      <c r="D14" s="263"/>
      <c r="E14" s="263" t="s">
        <v>134</v>
      </c>
      <c r="F14" s="263"/>
      <c r="G14" s="263"/>
      <c r="H14" s="263" t="s">
        <v>135</v>
      </c>
      <c r="I14" s="263"/>
      <c r="J14" s="264"/>
      <c r="K14" s="263" t="s">
        <v>229</v>
      </c>
      <c r="L14" s="263"/>
      <c r="M14" s="264"/>
    </row>
    <row r="15" spans="1:13" ht="28.5" customHeight="1">
      <c r="A15" s="267"/>
      <c r="B15" s="142" t="s">
        <v>128</v>
      </c>
      <c r="C15" s="143" t="s">
        <v>129</v>
      </c>
      <c r="D15" s="143" t="s">
        <v>130</v>
      </c>
      <c r="E15" s="143" t="s">
        <v>128</v>
      </c>
      <c r="F15" s="143" t="s">
        <v>129</v>
      </c>
      <c r="G15" s="143" t="s">
        <v>130</v>
      </c>
      <c r="H15" s="143" t="s">
        <v>128</v>
      </c>
      <c r="I15" s="143" t="s">
        <v>129</v>
      </c>
      <c r="J15" s="144" t="s">
        <v>130</v>
      </c>
      <c r="K15" s="143" t="s">
        <v>128</v>
      </c>
      <c r="L15" s="143" t="s">
        <v>129</v>
      </c>
      <c r="M15" s="144" t="s">
        <v>130</v>
      </c>
    </row>
    <row r="16" spans="1:13" ht="20.25" customHeight="1">
      <c r="A16" s="145" t="s">
        <v>225</v>
      </c>
      <c r="B16" s="55">
        <v>3645</v>
      </c>
      <c r="C16" s="148">
        <v>3314</v>
      </c>
      <c r="D16" s="147">
        <v>90.9</v>
      </c>
      <c r="E16" s="146">
        <v>7946</v>
      </c>
      <c r="F16" s="148">
        <v>4682</v>
      </c>
      <c r="G16" s="147">
        <v>58.9</v>
      </c>
      <c r="H16" s="146">
        <v>16882</v>
      </c>
      <c r="I16" s="148">
        <v>11052</v>
      </c>
      <c r="J16" s="149">
        <v>65.5</v>
      </c>
      <c r="K16" s="155" t="s">
        <v>136</v>
      </c>
      <c r="L16" s="155" t="s">
        <v>136</v>
      </c>
      <c r="M16" s="155" t="s">
        <v>136</v>
      </c>
    </row>
    <row r="17" spans="1:13" ht="20.25" customHeight="1">
      <c r="A17" s="150" t="s">
        <v>131</v>
      </c>
      <c r="B17" s="55">
        <v>3624</v>
      </c>
      <c r="C17" s="148">
        <v>3833</v>
      </c>
      <c r="D17" s="147">
        <v>105.8</v>
      </c>
      <c r="E17" s="146">
        <v>26054</v>
      </c>
      <c r="F17" s="148">
        <v>4437</v>
      </c>
      <c r="G17" s="147">
        <v>17</v>
      </c>
      <c r="H17" s="146">
        <v>17391</v>
      </c>
      <c r="I17" s="148">
        <v>11818</v>
      </c>
      <c r="J17" s="149">
        <v>68</v>
      </c>
      <c r="K17" s="146">
        <v>61723</v>
      </c>
      <c r="L17" s="148">
        <v>22363</v>
      </c>
      <c r="M17" s="149">
        <v>36.2</v>
      </c>
    </row>
    <row r="18" spans="1:13" ht="20.25" customHeight="1">
      <c r="A18" s="150" t="s">
        <v>132</v>
      </c>
      <c r="B18" s="156">
        <v>3563</v>
      </c>
      <c r="C18" s="56">
        <v>3432</v>
      </c>
      <c r="D18" s="152">
        <v>96.3</v>
      </c>
      <c r="E18" s="56">
        <v>27804</v>
      </c>
      <c r="F18" s="56">
        <v>4798</v>
      </c>
      <c r="G18" s="152">
        <v>17.3</v>
      </c>
      <c r="H18" s="56">
        <v>17344</v>
      </c>
      <c r="I18" s="56">
        <v>11852</v>
      </c>
      <c r="J18" s="152">
        <v>68.3</v>
      </c>
      <c r="K18" s="56">
        <v>63832</v>
      </c>
      <c r="L18" s="56">
        <v>27630</v>
      </c>
      <c r="M18" s="152">
        <v>43.3</v>
      </c>
    </row>
    <row r="19" spans="1:13" s="153" customFormat="1" ht="20.25" customHeight="1">
      <c r="A19" s="150" t="s">
        <v>230</v>
      </c>
      <c r="B19" s="156">
        <v>3937</v>
      </c>
      <c r="C19" s="56">
        <v>4030</v>
      </c>
      <c r="D19" s="152">
        <v>102.4</v>
      </c>
      <c r="E19" s="56">
        <v>26767</v>
      </c>
      <c r="F19" s="56">
        <v>4512</v>
      </c>
      <c r="G19" s="152">
        <v>16.9</v>
      </c>
      <c r="H19" s="56">
        <v>16988</v>
      </c>
      <c r="I19" s="56">
        <v>12842</v>
      </c>
      <c r="J19" s="152">
        <v>75.6</v>
      </c>
      <c r="K19" s="56">
        <v>65034</v>
      </c>
      <c r="L19" s="56">
        <v>33946</v>
      </c>
      <c r="M19" s="152">
        <v>52.2</v>
      </c>
    </row>
    <row r="20" spans="1:13" ht="20.25" customHeight="1" thickBot="1">
      <c r="A20" s="157" t="s">
        <v>231</v>
      </c>
      <c r="B20" s="15">
        <v>3404</v>
      </c>
      <c r="C20" s="16">
        <v>3372</v>
      </c>
      <c r="D20" s="20">
        <v>99.1</v>
      </c>
      <c r="E20" s="16">
        <v>3405</v>
      </c>
      <c r="F20" s="16">
        <v>3736</v>
      </c>
      <c r="G20" s="20">
        <v>109.7</v>
      </c>
      <c r="H20" s="16">
        <v>17000</v>
      </c>
      <c r="I20" s="16">
        <v>12929</v>
      </c>
      <c r="J20" s="20">
        <v>76.1</v>
      </c>
      <c r="K20" s="16">
        <v>66203</v>
      </c>
      <c r="L20" s="16">
        <v>36333</v>
      </c>
      <c r="M20" s="20">
        <v>54.9</v>
      </c>
    </row>
    <row r="21" spans="1:7" ht="13.5">
      <c r="A21" s="153" t="s">
        <v>284</v>
      </c>
      <c r="B21" s="153"/>
      <c r="C21" s="153"/>
      <c r="D21" s="153"/>
      <c r="E21" s="153"/>
      <c r="F21" s="153"/>
      <c r="G21" s="153"/>
    </row>
    <row r="22" spans="1:7" ht="13.5">
      <c r="A22" s="153"/>
      <c r="B22" s="153"/>
      <c r="C22" s="153"/>
      <c r="D22" s="153"/>
      <c r="E22" s="153"/>
      <c r="F22" s="153"/>
      <c r="G22" s="153"/>
    </row>
    <row r="23" spans="2:7" ht="13.5">
      <c r="B23" s="153"/>
      <c r="C23" s="153"/>
      <c r="D23" s="153"/>
      <c r="E23" s="153"/>
      <c r="F23" s="153"/>
      <c r="G23" s="153"/>
    </row>
    <row r="24" spans="1:7" ht="13.5">
      <c r="A24" s="153"/>
      <c r="B24" s="153"/>
      <c r="C24" s="153"/>
      <c r="D24" s="153"/>
      <c r="E24" s="153"/>
      <c r="F24" s="153"/>
      <c r="G24" s="153"/>
    </row>
  </sheetData>
  <mergeCells count="11">
    <mergeCell ref="E4:G4"/>
    <mergeCell ref="H4:J4"/>
    <mergeCell ref="A1:M1"/>
    <mergeCell ref="K14:M14"/>
    <mergeCell ref="A14:A15"/>
    <mergeCell ref="B14:D14"/>
    <mergeCell ref="E14:G14"/>
    <mergeCell ref="H14:J14"/>
    <mergeCell ref="K4:M4"/>
    <mergeCell ref="A4:A5"/>
    <mergeCell ref="B4:D4"/>
  </mergeCells>
  <printOptions/>
  <pageMargins left="0.3937007874015748" right="0" top="0.984251968503937" bottom="0.984251968503937" header="0.5118110236220472" footer="0.5118110236220472"/>
  <pageSetup horizontalDpi="400" verticalDpi="4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U32"/>
  <sheetViews>
    <sheetView showGridLines="0" zoomScale="95" zoomScaleNormal="95" zoomScaleSheetLayoutView="100" workbookViewId="0" topLeftCell="A1">
      <selection activeCell="A31" sqref="A31:C31"/>
    </sheetView>
  </sheetViews>
  <sheetFormatPr defaultColWidth="8.796875" defaultRowHeight="14.25"/>
  <cols>
    <col min="1" max="1" width="11.59765625" style="119" customWidth="1"/>
    <col min="2" max="2" width="13.69921875" style="119" customWidth="1"/>
    <col min="3" max="5" width="10.69921875" style="119" customWidth="1"/>
    <col min="6" max="14" width="10.59765625" style="119" customWidth="1"/>
    <col min="15" max="20" width="1.59765625" style="119" customWidth="1"/>
    <col min="21" max="16384" width="9" style="119" customWidth="1"/>
  </cols>
  <sheetData>
    <row r="1" spans="1:14" ht="27.75" customHeight="1">
      <c r="A1" s="275" t="s">
        <v>222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1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ht="13.5" customHeight="1" thickBot="1">
      <c r="N3" s="120" t="s">
        <v>137</v>
      </c>
    </row>
    <row r="4" spans="1:15" ht="17.25" customHeight="1">
      <c r="A4" s="273" t="s">
        <v>138</v>
      </c>
      <c r="B4" s="274" t="s">
        <v>139</v>
      </c>
      <c r="C4" s="271" t="s">
        <v>140</v>
      </c>
      <c r="D4" s="272"/>
      <c r="E4" s="273"/>
      <c r="F4" s="269" t="s">
        <v>141</v>
      </c>
      <c r="G4" s="270"/>
      <c r="H4" s="121" t="s">
        <v>152</v>
      </c>
      <c r="I4" s="271" t="s">
        <v>153</v>
      </c>
      <c r="J4" s="272"/>
      <c r="K4" s="273"/>
      <c r="L4" s="274" t="s">
        <v>154</v>
      </c>
      <c r="M4" s="274"/>
      <c r="N4" s="271"/>
      <c r="O4" s="122"/>
    </row>
    <row r="5" spans="1:15" ht="24" customHeight="1">
      <c r="A5" s="276"/>
      <c r="B5" s="277"/>
      <c r="C5" s="123" t="s">
        <v>142</v>
      </c>
      <c r="D5" s="123" t="s">
        <v>143</v>
      </c>
      <c r="E5" s="124" t="s">
        <v>144</v>
      </c>
      <c r="F5" s="123" t="s">
        <v>142</v>
      </c>
      <c r="G5" s="125" t="s">
        <v>143</v>
      </c>
      <c r="H5" s="126" t="s">
        <v>144</v>
      </c>
      <c r="I5" s="123" t="s">
        <v>142</v>
      </c>
      <c r="J5" s="123" t="s">
        <v>143</v>
      </c>
      <c r="K5" s="124" t="s">
        <v>144</v>
      </c>
      <c r="L5" s="123" t="s">
        <v>142</v>
      </c>
      <c r="M5" s="123" t="s">
        <v>143</v>
      </c>
      <c r="N5" s="127" t="s">
        <v>144</v>
      </c>
      <c r="O5" s="122"/>
    </row>
    <row r="6" spans="1:15" ht="15" customHeight="1">
      <c r="A6" s="279" t="s">
        <v>150</v>
      </c>
      <c r="B6" s="128" t="s">
        <v>145</v>
      </c>
      <c r="C6" s="21">
        <v>986</v>
      </c>
      <c r="D6" s="21">
        <v>740</v>
      </c>
      <c r="E6" s="22">
        <v>246</v>
      </c>
      <c r="F6" s="22">
        <v>857</v>
      </c>
      <c r="G6" s="22">
        <v>639</v>
      </c>
      <c r="H6" s="22">
        <v>218</v>
      </c>
      <c r="I6" s="22">
        <v>107</v>
      </c>
      <c r="J6" s="22">
        <v>83</v>
      </c>
      <c r="K6" s="22">
        <v>24</v>
      </c>
      <c r="L6" s="21">
        <v>22</v>
      </c>
      <c r="M6" s="21">
        <v>18</v>
      </c>
      <c r="N6" s="21">
        <v>4</v>
      </c>
      <c r="O6" s="21"/>
    </row>
    <row r="7" spans="1:15" ht="15" customHeight="1">
      <c r="A7" s="280"/>
      <c r="B7" s="128" t="s">
        <v>146</v>
      </c>
      <c r="C7" s="21">
        <v>1435</v>
      </c>
      <c r="D7" s="21">
        <v>1132</v>
      </c>
      <c r="E7" s="22">
        <v>303</v>
      </c>
      <c r="F7" s="22">
        <v>1301</v>
      </c>
      <c r="G7" s="22">
        <v>1018</v>
      </c>
      <c r="H7" s="22">
        <v>283</v>
      </c>
      <c r="I7" s="22">
        <v>106</v>
      </c>
      <c r="J7" s="22">
        <v>93</v>
      </c>
      <c r="K7" s="22">
        <v>13</v>
      </c>
      <c r="L7" s="21">
        <v>28</v>
      </c>
      <c r="M7" s="21">
        <v>21</v>
      </c>
      <c r="N7" s="27">
        <v>7</v>
      </c>
      <c r="O7" s="21"/>
    </row>
    <row r="8" spans="1:15" ht="15" customHeight="1">
      <c r="A8" s="280"/>
      <c r="B8" s="131" t="s">
        <v>147</v>
      </c>
      <c r="C8" s="21">
        <v>507</v>
      </c>
      <c r="D8" s="21">
        <v>470</v>
      </c>
      <c r="E8" s="22">
        <v>37</v>
      </c>
      <c r="F8" s="22">
        <v>148</v>
      </c>
      <c r="G8" s="22">
        <v>141</v>
      </c>
      <c r="H8" s="22">
        <v>7</v>
      </c>
      <c r="I8" s="22">
        <v>359</v>
      </c>
      <c r="J8" s="22">
        <v>329</v>
      </c>
      <c r="K8" s="22">
        <v>30</v>
      </c>
      <c r="L8" s="23" t="s">
        <v>41</v>
      </c>
      <c r="M8" s="23" t="s">
        <v>41</v>
      </c>
      <c r="N8" s="23" t="s">
        <v>41</v>
      </c>
      <c r="O8" s="21"/>
    </row>
    <row r="9" spans="1:15" ht="15" customHeight="1">
      <c r="A9" s="280"/>
      <c r="B9" s="131" t="s">
        <v>148</v>
      </c>
      <c r="C9" s="21">
        <v>2928</v>
      </c>
      <c r="D9" s="21">
        <v>2342</v>
      </c>
      <c r="E9" s="22">
        <v>586</v>
      </c>
      <c r="F9" s="22">
        <v>2306</v>
      </c>
      <c r="G9" s="22">
        <v>1798</v>
      </c>
      <c r="H9" s="22">
        <v>508</v>
      </c>
      <c r="I9" s="22">
        <v>572</v>
      </c>
      <c r="J9" s="22">
        <v>505</v>
      </c>
      <c r="K9" s="22">
        <v>67</v>
      </c>
      <c r="L9" s="21">
        <v>50</v>
      </c>
      <c r="M9" s="21">
        <v>39</v>
      </c>
      <c r="N9" s="21">
        <v>11</v>
      </c>
      <c r="O9" s="21"/>
    </row>
    <row r="10" spans="1:15" ht="15" customHeight="1">
      <c r="A10" s="281"/>
      <c r="B10" s="131" t="s">
        <v>149</v>
      </c>
      <c r="C10" s="24"/>
      <c r="D10" s="25">
        <v>121</v>
      </c>
      <c r="E10" s="25"/>
      <c r="F10" s="25"/>
      <c r="G10" s="25">
        <v>91</v>
      </c>
      <c r="H10" s="25"/>
      <c r="I10" s="25"/>
      <c r="J10" s="25">
        <v>28</v>
      </c>
      <c r="K10" s="25"/>
      <c r="L10" s="26"/>
      <c r="M10" s="26">
        <v>2</v>
      </c>
      <c r="N10" s="26"/>
      <c r="O10" s="21"/>
    </row>
    <row r="11" spans="1:15" ht="15" customHeight="1">
      <c r="A11" s="279" t="s">
        <v>131</v>
      </c>
      <c r="B11" s="128" t="s">
        <v>145</v>
      </c>
      <c r="C11" s="28">
        <v>830</v>
      </c>
      <c r="D11" s="22">
        <v>636</v>
      </c>
      <c r="E11" s="22">
        <v>194</v>
      </c>
      <c r="F11" s="22">
        <v>715</v>
      </c>
      <c r="G11" s="22">
        <v>553</v>
      </c>
      <c r="H11" s="22">
        <v>162</v>
      </c>
      <c r="I11" s="22">
        <v>94</v>
      </c>
      <c r="J11" s="22">
        <v>65</v>
      </c>
      <c r="K11" s="22">
        <v>29</v>
      </c>
      <c r="L11" s="21">
        <v>21</v>
      </c>
      <c r="M11" s="21">
        <v>18</v>
      </c>
      <c r="N11" s="21">
        <v>3</v>
      </c>
      <c r="O11" s="21"/>
    </row>
    <row r="12" spans="1:15" ht="15" customHeight="1">
      <c r="A12" s="280"/>
      <c r="B12" s="128" t="s">
        <v>146</v>
      </c>
      <c r="C12" s="28">
        <v>1350</v>
      </c>
      <c r="D12" s="22">
        <v>1051</v>
      </c>
      <c r="E12" s="22">
        <v>299</v>
      </c>
      <c r="F12" s="22">
        <v>1220</v>
      </c>
      <c r="G12" s="22">
        <v>937</v>
      </c>
      <c r="H12" s="22">
        <v>283</v>
      </c>
      <c r="I12" s="22">
        <v>105</v>
      </c>
      <c r="J12" s="22">
        <v>93</v>
      </c>
      <c r="K12" s="22">
        <v>12</v>
      </c>
      <c r="L12" s="21">
        <v>25</v>
      </c>
      <c r="M12" s="21">
        <v>21</v>
      </c>
      <c r="N12" s="21">
        <v>4</v>
      </c>
      <c r="O12" s="21"/>
    </row>
    <row r="13" spans="1:15" ht="15" customHeight="1">
      <c r="A13" s="280"/>
      <c r="B13" s="131" t="s">
        <v>147</v>
      </c>
      <c r="C13" s="28">
        <v>469</v>
      </c>
      <c r="D13" s="22">
        <v>425</v>
      </c>
      <c r="E13" s="22">
        <v>44</v>
      </c>
      <c r="F13" s="22">
        <v>126</v>
      </c>
      <c r="G13" s="22">
        <v>116</v>
      </c>
      <c r="H13" s="22">
        <v>10</v>
      </c>
      <c r="I13" s="22">
        <v>343</v>
      </c>
      <c r="J13" s="22">
        <v>309</v>
      </c>
      <c r="K13" s="22">
        <v>34</v>
      </c>
      <c r="L13" s="27" t="s">
        <v>41</v>
      </c>
      <c r="M13" s="27" t="s">
        <v>41</v>
      </c>
      <c r="N13" s="27" t="s">
        <v>41</v>
      </c>
      <c r="O13" s="21"/>
    </row>
    <row r="14" spans="1:15" ht="15" customHeight="1">
      <c r="A14" s="280"/>
      <c r="B14" s="131" t="s">
        <v>148</v>
      </c>
      <c r="C14" s="28">
        <v>2649</v>
      </c>
      <c r="D14" s="22">
        <v>2112</v>
      </c>
      <c r="E14" s="22">
        <v>537</v>
      </c>
      <c r="F14" s="22">
        <v>2061</v>
      </c>
      <c r="G14" s="22">
        <v>1606</v>
      </c>
      <c r="H14" s="22">
        <v>455</v>
      </c>
      <c r="I14" s="22">
        <v>542</v>
      </c>
      <c r="J14" s="22">
        <v>467</v>
      </c>
      <c r="K14" s="22">
        <v>75</v>
      </c>
      <c r="L14" s="21">
        <v>46</v>
      </c>
      <c r="M14" s="21">
        <v>39</v>
      </c>
      <c r="N14" s="21">
        <v>7</v>
      </c>
      <c r="O14" s="21"/>
    </row>
    <row r="15" spans="1:15" ht="15" customHeight="1">
      <c r="A15" s="281"/>
      <c r="B15" s="131" t="s">
        <v>149</v>
      </c>
      <c r="C15" s="24"/>
      <c r="D15" s="25">
        <v>115</v>
      </c>
      <c r="E15" s="25"/>
      <c r="F15" s="25"/>
      <c r="G15" s="25">
        <v>85</v>
      </c>
      <c r="H15" s="25"/>
      <c r="I15" s="25"/>
      <c r="J15" s="25">
        <v>28</v>
      </c>
      <c r="K15" s="25"/>
      <c r="L15" s="26"/>
      <c r="M15" s="26">
        <v>2</v>
      </c>
      <c r="N15" s="26"/>
      <c r="O15" s="21"/>
    </row>
    <row r="16" spans="1:15" ht="15" customHeight="1">
      <c r="A16" s="279" t="s">
        <v>132</v>
      </c>
      <c r="B16" s="128" t="s">
        <v>145</v>
      </c>
      <c r="C16" s="29">
        <v>822</v>
      </c>
      <c r="D16" s="30">
        <v>625</v>
      </c>
      <c r="E16" s="30">
        <v>197</v>
      </c>
      <c r="F16" s="30">
        <v>708</v>
      </c>
      <c r="G16" s="30">
        <v>543</v>
      </c>
      <c r="H16" s="30">
        <v>165</v>
      </c>
      <c r="I16" s="30">
        <v>95</v>
      </c>
      <c r="J16" s="30">
        <v>68</v>
      </c>
      <c r="K16" s="30">
        <v>27</v>
      </c>
      <c r="L16" s="30">
        <v>19</v>
      </c>
      <c r="M16" s="30">
        <v>14</v>
      </c>
      <c r="N16" s="30">
        <v>5</v>
      </c>
      <c r="O16" s="21"/>
    </row>
    <row r="17" spans="1:15" ht="15" customHeight="1">
      <c r="A17" s="280"/>
      <c r="B17" s="128" t="s">
        <v>146</v>
      </c>
      <c r="C17" s="29">
        <v>1251</v>
      </c>
      <c r="D17" s="30">
        <v>994</v>
      </c>
      <c r="E17" s="30">
        <v>257</v>
      </c>
      <c r="F17" s="30">
        <v>1144</v>
      </c>
      <c r="G17" s="30">
        <v>910</v>
      </c>
      <c r="H17" s="30">
        <v>234</v>
      </c>
      <c r="I17" s="30">
        <v>78</v>
      </c>
      <c r="J17" s="30">
        <v>63</v>
      </c>
      <c r="K17" s="30">
        <v>15</v>
      </c>
      <c r="L17" s="30">
        <v>29</v>
      </c>
      <c r="M17" s="30">
        <v>21</v>
      </c>
      <c r="N17" s="30">
        <v>8</v>
      </c>
      <c r="O17" s="21"/>
    </row>
    <row r="18" spans="1:15" ht="15" customHeight="1">
      <c r="A18" s="280"/>
      <c r="B18" s="131" t="s">
        <v>147</v>
      </c>
      <c r="C18" s="29">
        <v>502</v>
      </c>
      <c r="D18" s="30">
        <v>460</v>
      </c>
      <c r="E18" s="30">
        <v>42</v>
      </c>
      <c r="F18" s="30">
        <v>133</v>
      </c>
      <c r="G18" s="30">
        <v>122</v>
      </c>
      <c r="H18" s="30">
        <v>11</v>
      </c>
      <c r="I18" s="30">
        <v>369</v>
      </c>
      <c r="J18" s="30">
        <v>338</v>
      </c>
      <c r="K18" s="30">
        <v>31</v>
      </c>
      <c r="L18" s="31" t="s">
        <v>41</v>
      </c>
      <c r="M18" s="31" t="s">
        <v>41</v>
      </c>
      <c r="N18" s="31" t="s">
        <v>41</v>
      </c>
      <c r="O18" s="21"/>
    </row>
    <row r="19" spans="1:15" ht="15" customHeight="1">
      <c r="A19" s="280"/>
      <c r="B19" s="131" t="s">
        <v>148</v>
      </c>
      <c r="C19" s="29">
        <v>2575</v>
      </c>
      <c r="D19" s="30">
        <v>2079</v>
      </c>
      <c r="E19" s="30">
        <v>496</v>
      </c>
      <c r="F19" s="30">
        <v>1985</v>
      </c>
      <c r="G19" s="30">
        <v>1575</v>
      </c>
      <c r="H19" s="30">
        <v>410</v>
      </c>
      <c r="I19" s="30">
        <v>542</v>
      </c>
      <c r="J19" s="30">
        <v>469</v>
      </c>
      <c r="K19" s="30">
        <v>73</v>
      </c>
      <c r="L19" s="30">
        <v>48</v>
      </c>
      <c r="M19" s="30">
        <v>35</v>
      </c>
      <c r="N19" s="30">
        <v>13</v>
      </c>
      <c r="O19" s="21"/>
    </row>
    <row r="20" spans="1:15" ht="15" customHeight="1">
      <c r="A20" s="281"/>
      <c r="B20" s="131" t="s">
        <v>149</v>
      </c>
      <c r="C20" s="32"/>
      <c r="D20" s="33">
        <v>117</v>
      </c>
      <c r="E20" s="33"/>
      <c r="F20" s="33"/>
      <c r="G20" s="33">
        <v>83</v>
      </c>
      <c r="H20" s="33"/>
      <c r="I20" s="33"/>
      <c r="J20" s="33">
        <v>32</v>
      </c>
      <c r="K20" s="33"/>
      <c r="L20" s="33"/>
      <c r="M20" s="33">
        <v>2</v>
      </c>
      <c r="N20" s="33"/>
      <c r="O20" s="21"/>
    </row>
    <row r="21" spans="1:15" ht="15" customHeight="1">
      <c r="A21" s="284" t="s">
        <v>155</v>
      </c>
      <c r="B21" s="128" t="s">
        <v>145</v>
      </c>
      <c r="C21" s="132">
        <v>873</v>
      </c>
      <c r="D21" s="133">
        <v>616</v>
      </c>
      <c r="E21" s="133">
        <v>257</v>
      </c>
      <c r="F21" s="133">
        <v>735</v>
      </c>
      <c r="G21" s="133">
        <v>517</v>
      </c>
      <c r="H21" s="133">
        <v>218</v>
      </c>
      <c r="I21" s="133">
        <v>108</v>
      </c>
      <c r="J21" s="133">
        <v>78</v>
      </c>
      <c r="K21" s="133">
        <v>30</v>
      </c>
      <c r="L21" s="133">
        <v>30</v>
      </c>
      <c r="M21" s="133">
        <v>21</v>
      </c>
      <c r="N21" s="133">
        <v>9</v>
      </c>
      <c r="O21" s="21"/>
    </row>
    <row r="22" spans="1:15" ht="15" customHeight="1">
      <c r="A22" s="285"/>
      <c r="B22" s="128" t="s">
        <v>146</v>
      </c>
      <c r="C22" s="132">
        <v>1495</v>
      </c>
      <c r="D22" s="133">
        <v>1207</v>
      </c>
      <c r="E22" s="133">
        <v>288</v>
      </c>
      <c r="F22" s="133">
        <v>1348</v>
      </c>
      <c r="G22" s="133">
        <v>1096</v>
      </c>
      <c r="H22" s="133">
        <v>252</v>
      </c>
      <c r="I22" s="133">
        <v>120</v>
      </c>
      <c r="J22" s="133">
        <v>94</v>
      </c>
      <c r="K22" s="133">
        <v>26</v>
      </c>
      <c r="L22" s="133">
        <v>27</v>
      </c>
      <c r="M22" s="133">
        <v>17</v>
      </c>
      <c r="N22" s="133">
        <v>10</v>
      </c>
      <c r="O22" s="21"/>
    </row>
    <row r="23" spans="1:15" ht="15" customHeight="1">
      <c r="A23" s="285"/>
      <c r="B23" s="131" t="s">
        <v>147</v>
      </c>
      <c r="C23" s="132">
        <v>488</v>
      </c>
      <c r="D23" s="133">
        <v>440</v>
      </c>
      <c r="E23" s="133">
        <v>48</v>
      </c>
      <c r="F23" s="133">
        <v>117</v>
      </c>
      <c r="G23" s="133">
        <v>99</v>
      </c>
      <c r="H23" s="133">
        <v>18</v>
      </c>
      <c r="I23" s="133">
        <v>371</v>
      </c>
      <c r="J23" s="133">
        <v>341</v>
      </c>
      <c r="K23" s="133">
        <v>30</v>
      </c>
      <c r="L23" s="31" t="s">
        <v>41</v>
      </c>
      <c r="M23" s="31" t="s">
        <v>41</v>
      </c>
      <c r="N23" s="31" t="s">
        <v>41</v>
      </c>
      <c r="O23" s="21"/>
    </row>
    <row r="24" spans="1:21" ht="15" customHeight="1">
      <c r="A24" s="285"/>
      <c r="B24" s="134" t="s">
        <v>148</v>
      </c>
      <c r="C24" s="132">
        <f aca="true" t="shared" si="0" ref="C24:N24">SUM(C21:C23)</f>
        <v>2856</v>
      </c>
      <c r="D24" s="133">
        <f t="shared" si="0"/>
        <v>2263</v>
      </c>
      <c r="E24" s="133">
        <f t="shared" si="0"/>
        <v>593</v>
      </c>
      <c r="F24" s="133">
        <f t="shared" si="0"/>
        <v>2200</v>
      </c>
      <c r="G24" s="133">
        <f t="shared" si="0"/>
        <v>1712</v>
      </c>
      <c r="H24" s="133">
        <f t="shared" si="0"/>
        <v>488</v>
      </c>
      <c r="I24" s="133">
        <f t="shared" si="0"/>
        <v>599</v>
      </c>
      <c r="J24" s="133">
        <f t="shared" si="0"/>
        <v>513</v>
      </c>
      <c r="K24" s="133">
        <f t="shared" si="0"/>
        <v>86</v>
      </c>
      <c r="L24" s="133">
        <f t="shared" si="0"/>
        <v>57</v>
      </c>
      <c r="M24" s="133">
        <f t="shared" si="0"/>
        <v>38</v>
      </c>
      <c r="N24" s="133">
        <f t="shared" si="0"/>
        <v>19</v>
      </c>
      <c r="O24" s="22"/>
      <c r="P24" s="135"/>
      <c r="Q24" s="135"/>
      <c r="R24" s="135"/>
      <c r="S24" s="135"/>
      <c r="T24" s="135"/>
      <c r="U24" s="135"/>
    </row>
    <row r="25" spans="1:15" ht="15" customHeight="1">
      <c r="A25" s="286"/>
      <c r="B25" s="134" t="s">
        <v>149</v>
      </c>
      <c r="C25" s="136"/>
      <c r="D25" s="137">
        <v>121</v>
      </c>
      <c r="E25" s="137"/>
      <c r="F25" s="137"/>
      <c r="G25" s="137">
        <v>93</v>
      </c>
      <c r="H25" s="137"/>
      <c r="I25" s="137"/>
      <c r="J25" s="137">
        <v>26</v>
      </c>
      <c r="K25" s="137"/>
      <c r="L25" s="137"/>
      <c r="M25" s="137">
        <v>2</v>
      </c>
      <c r="N25" s="137"/>
      <c r="O25" s="22"/>
    </row>
    <row r="26" spans="1:15" ht="15" customHeight="1">
      <c r="A26" s="282" t="s">
        <v>223</v>
      </c>
      <c r="B26" s="138" t="s">
        <v>145</v>
      </c>
      <c r="C26" s="120" t="s">
        <v>221</v>
      </c>
      <c r="D26" s="34">
        <v>572</v>
      </c>
      <c r="E26" s="120" t="s">
        <v>221</v>
      </c>
      <c r="F26" s="120" t="s">
        <v>221</v>
      </c>
      <c r="G26" s="34">
        <v>458</v>
      </c>
      <c r="H26" s="120" t="s">
        <v>221</v>
      </c>
      <c r="I26" s="120" t="s">
        <v>221</v>
      </c>
      <c r="J26" s="34">
        <v>107</v>
      </c>
      <c r="K26" s="120" t="s">
        <v>221</v>
      </c>
      <c r="L26" s="120" t="s">
        <v>221</v>
      </c>
      <c r="M26" s="34">
        <v>7</v>
      </c>
      <c r="N26" s="120" t="s">
        <v>221</v>
      </c>
      <c r="O26" s="21"/>
    </row>
    <row r="27" spans="1:15" ht="15" customHeight="1">
      <c r="A27" s="282"/>
      <c r="B27" s="128" t="s">
        <v>146</v>
      </c>
      <c r="C27" s="120" t="s">
        <v>221</v>
      </c>
      <c r="D27" s="34">
        <v>1121</v>
      </c>
      <c r="E27" s="120" t="s">
        <v>221</v>
      </c>
      <c r="F27" s="120" t="s">
        <v>221</v>
      </c>
      <c r="G27" s="34">
        <v>945</v>
      </c>
      <c r="H27" s="120" t="s">
        <v>221</v>
      </c>
      <c r="I27" s="120" t="s">
        <v>221</v>
      </c>
      <c r="J27" s="34">
        <v>156</v>
      </c>
      <c r="K27" s="120" t="s">
        <v>221</v>
      </c>
      <c r="L27" s="120" t="s">
        <v>221</v>
      </c>
      <c r="M27" s="34">
        <v>20</v>
      </c>
      <c r="N27" s="120" t="s">
        <v>221</v>
      </c>
      <c r="O27" s="21"/>
    </row>
    <row r="28" spans="1:15" ht="15" customHeight="1">
      <c r="A28" s="282"/>
      <c r="B28" s="131" t="s">
        <v>147</v>
      </c>
      <c r="C28" s="120" t="s">
        <v>221</v>
      </c>
      <c r="D28" s="34">
        <v>638</v>
      </c>
      <c r="E28" s="120" t="s">
        <v>221</v>
      </c>
      <c r="F28" s="120" t="s">
        <v>221</v>
      </c>
      <c r="G28" s="34">
        <v>86</v>
      </c>
      <c r="H28" s="120" t="s">
        <v>221</v>
      </c>
      <c r="I28" s="120" t="s">
        <v>221</v>
      </c>
      <c r="J28" s="34">
        <v>552</v>
      </c>
      <c r="K28" s="120" t="s">
        <v>221</v>
      </c>
      <c r="L28" s="31" t="s">
        <v>41</v>
      </c>
      <c r="M28" s="31" t="s">
        <v>224</v>
      </c>
      <c r="N28" s="31" t="s">
        <v>41</v>
      </c>
      <c r="O28" s="21"/>
    </row>
    <row r="29" spans="1:21" ht="15" customHeight="1">
      <c r="A29" s="282"/>
      <c r="B29" s="134" t="s">
        <v>148</v>
      </c>
      <c r="C29" s="120" t="s">
        <v>221</v>
      </c>
      <c r="D29" s="34">
        <v>2331</v>
      </c>
      <c r="E29" s="120" t="s">
        <v>221</v>
      </c>
      <c r="F29" s="120" t="s">
        <v>221</v>
      </c>
      <c r="G29" s="34">
        <v>1489</v>
      </c>
      <c r="H29" s="120" t="s">
        <v>221</v>
      </c>
      <c r="I29" s="120" t="s">
        <v>221</v>
      </c>
      <c r="J29" s="34">
        <v>815</v>
      </c>
      <c r="K29" s="120" t="s">
        <v>221</v>
      </c>
      <c r="L29" s="120" t="s">
        <v>221</v>
      </c>
      <c r="M29" s="34">
        <v>27</v>
      </c>
      <c r="N29" s="120" t="s">
        <v>221</v>
      </c>
      <c r="O29" s="22"/>
      <c r="P29" s="135"/>
      <c r="Q29" s="135"/>
      <c r="R29" s="135"/>
      <c r="S29" s="135"/>
      <c r="T29" s="135"/>
      <c r="U29" s="135"/>
    </row>
    <row r="30" spans="1:15" ht="15" customHeight="1" thickBot="1">
      <c r="A30" s="283"/>
      <c r="B30" s="139" t="s">
        <v>149</v>
      </c>
      <c r="C30" s="35"/>
      <c r="D30" s="36">
        <v>90</v>
      </c>
      <c r="E30" s="36"/>
      <c r="F30" s="36"/>
      <c r="G30" s="36">
        <v>64</v>
      </c>
      <c r="H30" s="36"/>
      <c r="I30" s="36"/>
      <c r="J30" s="36">
        <v>24</v>
      </c>
      <c r="K30" s="36"/>
      <c r="L30" s="36"/>
      <c r="M30" s="36">
        <v>2</v>
      </c>
      <c r="N30" s="36"/>
      <c r="O30" s="22"/>
    </row>
    <row r="31" spans="1:15" ht="13.5" customHeight="1">
      <c r="A31" s="278" t="s">
        <v>284</v>
      </c>
      <c r="B31" s="278"/>
      <c r="C31" s="278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</row>
    <row r="32" ht="13.5">
      <c r="A32" s="119" t="s">
        <v>151</v>
      </c>
    </row>
  </sheetData>
  <mergeCells count="13">
    <mergeCell ref="A6:A10"/>
    <mergeCell ref="A11:A15"/>
    <mergeCell ref="A26:A30"/>
    <mergeCell ref="A16:A20"/>
    <mergeCell ref="A21:A25"/>
    <mergeCell ref="A31:C31"/>
    <mergeCell ref="F4:G4"/>
    <mergeCell ref="I4:K4"/>
    <mergeCell ref="L4:N4"/>
    <mergeCell ref="A1:N1"/>
    <mergeCell ref="A4:A5"/>
    <mergeCell ref="B4:B5"/>
    <mergeCell ref="C4:E4"/>
  </mergeCells>
  <printOptions/>
  <pageMargins left="0.5905511811023623" right="0.5905511811023623" top="0.5118110236220472" bottom="0.3937007874015748" header="0.5118110236220472" footer="0.4330708661417323"/>
  <pageSetup horizontalDpi="400" verticalDpi="400" orientation="portrait" paperSize="9" scale="60" r:id="rId1"/>
  <ignoredErrors>
    <ignoredError sqref="A27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Kazuhiro Yoshida</cp:lastModifiedBy>
  <cp:lastPrinted>2006-03-27T14:18:56Z</cp:lastPrinted>
  <dcterms:created xsi:type="dcterms:W3CDTF">1997-12-16T08:54:09Z</dcterms:created>
  <dcterms:modified xsi:type="dcterms:W3CDTF">2006-03-27T14:30:10Z</dcterms:modified>
  <cp:category/>
  <cp:version/>
  <cp:contentType/>
  <cp:contentStatus/>
</cp:coreProperties>
</file>