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120" windowHeight="6060" activeTab="0"/>
  </bookViews>
  <sheets>
    <sheet name="185" sheetId="1" r:id="rId1"/>
    <sheet name="186-1" sheetId="2" r:id="rId2"/>
    <sheet name="186-2" sheetId="3" r:id="rId3"/>
    <sheet name="186-3" sheetId="4" r:id="rId4"/>
    <sheet name="186-4" sheetId="5" r:id="rId5"/>
    <sheet name="186-5" sheetId="6" r:id="rId6"/>
    <sheet name="186-6" sheetId="7" r:id="rId7"/>
    <sheet name="187-1" sheetId="8" r:id="rId8"/>
    <sheet name="187-2" sheetId="9" r:id="rId9"/>
    <sheet name="188" sheetId="10" r:id="rId10"/>
    <sheet name="189" sheetId="11" r:id="rId11"/>
    <sheet name="190" sheetId="12" r:id="rId12"/>
    <sheet name="191" sheetId="13" r:id="rId13"/>
    <sheet name="192" sheetId="14" r:id="rId14"/>
  </sheets>
  <definedNames>
    <definedName name="_xlnm.Print_Area" localSheetId="1">'186-1'!$A$1:$U$76</definedName>
    <definedName name="_xlnm.Print_Area" localSheetId="2">'186-2'!$A$1:$U$79</definedName>
    <definedName name="_xlnm.Print_Area" localSheetId="3">'186-3'!$A$1:$U$84</definedName>
    <definedName name="_xlnm.Print_Area" localSheetId="4">'186-4'!$A$1:$U$80</definedName>
    <definedName name="_xlnm.Print_Area" localSheetId="5">'186-5'!$A$1:$U$81</definedName>
    <definedName name="_xlnm.Print_Area" localSheetId="6">'186-6'!$A$1:$U$80</definedName>
    <definedName name="_xlnm.Print_Area" localSheetId="9">'188'!$A$1:$R$78</definedName>
    <definedName name="_xlnm.Print_Area" localSheetId="13">'192'!$A$1:$J$49</definedName>
  </definedNames>
  <calcPr fullCalcOnLoad="1"/>
</workbook>
</file>

<file path=xl/sharedStrings.xml><?xml version="1.0" encoding="utf-8"?>
<sst xmlns="http://schemas.openxmlformats.org/spreadsheetml/2006/main" count="1751" uniqueCount="1115">
  <si>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</si>
  <si>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</si>
  <si>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</si>
  <si>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</si>
  <si>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</si>
  <si>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</si>
  <si>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</si>
  <si>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</si>
  <si>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</si>
  <si>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</si>
  <si>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</si>
  <si>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</si>
  <si>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生鮮水産物</t>
  </si>
  <si>
    <t>金額</t>
  </si>
  <si>
    <t>平均単価</t>
  </si>
  <si>
    <t>{</t>
  </si>
  <si>
    <t>数量</t>
  </si>
  <si>
    <t>冷凍水産物</t>
  </si>
  <si>
    <t>加工水産物</t>
  </si>
  <si>
    <t>加工食料品</t>
  </si>
  <si>
    <t>金額</t>
  </si>
  <si>
    <t>平均単価</t>
  </si>
  <si>
    <t>花きの部</t>
  </si>
  <si>
    <t>総金額</t>
  </si>
  <si>
    <t>切花</t>
  </si>
  <si>
    <t>枝物</t>
  </si>
  <si>
    <t>鉢物</t>
  </si>
  <si>
    <t>資料：中央卸売市場</t>
  </si>
  <si>
    <t xml:space="preserve">１９１　　　中 央 卸 売 市 場 の  </t>
  </si>
  <si>
    <t>平成15年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</si>
  <si>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</si>
  <si>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</si>
  <si>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</si>
  <si>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</si>
  <si>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</si>
  <si>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</si>
  <si>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</si>
  <si>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</si>
  <si>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月</t>
  </si>
  <si>
    <t>11　月</t>
  </si>
  <si>
    <t>12　月</t>
  </si>
  <si>
    <t>1　　月</t>
  </si>
  <si>
    <t>１９２　　　中央卸売市場の種類別・年次別取扱高</t>
  </si>
  <si>
    <t xml:space="preserve">       (単位  数量：㎏，切花・枝物：本，鉢物：鉢，金額：円)</t>
  </si>
  <si>
    <t>項          目</t>
  </si>
  <si>
    <t>平成  11　年</t>
  </si>
  <si>
    <t>13　　年</t>
  </si>
  <si>
    <t>14　　年</t>
  </si>
  <si>
    <t>15　　年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</si>
  <si>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</si>
  <si>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</si>
  <si>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</si>
  <si>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</si>
  <si>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</si>
  <si>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</si>
  <si>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</si>
  <si>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</si>
  <si>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</si>
  <si>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</si>
  <si>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</si>
  <si>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</si>
  <si>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生鮮水産物</t>
  </si>
  <si>
    <t>冷凍水産物</t>
  </si>
  <si>
    <t>加工水産物</t>
  </si>
  <si>
    <t>加工食料品</t>
  </si>
  <si>
    <t>花きの部</t>
  </si>
  <si>
    <t>切花</t>
  </si>
  <si>
    <t>枝物</t>
  </si>
  <si>
    <t>鉢物</t>
  </si>
  <si>
    <t>12　　年</t>
  </si>
  <si>
    <t>総平均</t>
  </si>
  <si>
    <t>国内品</t>
  </si>
  <si>
    <t>輸入品</t>
  </si>
  <si>
    <t>鉱産物</t>
  </si>
  <si>
    <t>国　内</t>
  </si>
  <si>
    <t>中間財</t>
  </si>
  <si>
    <t>最終財</t>
  </si>
  <si>
    <t>需要財</t>
  </si>
  <si>
    <t>燃 料</t>
  </si>
  <si>
    <t>・</t>
  </si>
  <si>
    <t>資本財</t>
  </si>
  <si>
    <t>消費財</t>
  </si>
  <si>
    <t>耐　久</t>
  </si>
  <si>
    <t>非耐久</t>
  </si>
  <si>
    <t>資料：日本銀行高松支店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</si>
  <si>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</si>
  <si>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</si>
  <si>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</si>
  <si>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</si>
  <si>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</si>
  <si>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</si>
  <si>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</si>
  <si>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</si>
  <si>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</si>
  <si>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</si>
  <si>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価   指   数</t>
  </si>
  <si>
    <t>類別</t>
  </si>
  <si>
    <t>農　林水産物</t>
  </si>
  <si>
    <t>電力・都 市ｶﾞｽ・水 道</t>
  </si>
  <si>
    <t>ｽｸﾗｯﾌﾟ類</t>
  </si>
  <si>
    <t>加 工食 品</t>
  </si>
  <si>
    <t>繊 維製 品</t>
  </si>
  <si>
    <t>製材・木製品</t>
  </si>
  <si>
    <t>ﾊﾟﾙﾌﾟ・紙・同製 品</t>
  </si>
  <si>
    <t>化 学製 品</t>
  </si>
  <si>
    <t>ﾌﾟﾗｽﾁｯｸ製 品</t>
  </si>
  <si>
    <t>石油・石 炭 製 品</t>
  </si>
  <si>
    <t>窯業・土 石 製 品</t>
  </si>
  <si>
    <t>鉄 鋼</t>
  </si>
  <si>
    <t>非 鉄金 属</t>
  </si>
  <si>
    <t>金 属製 品</t>
  </si>
  <si>
    <t>一 般機 器</t>
  </si>
  <si>
    <t>電 気機 器</t>
  </si>
  <si>
    <t>輸送用機 器</t>
  </si>
  <si>
    <t>精 密機 器</t>
  </si>
  <si>
    <t>その他工 業 製 品</t>
  </si>
  <si>
    <t>年次･月別</t>
  </si>
  <si>
    <t xml:space="preserve">     2</t>
  </si>
  <si>
    <t>分類</t>
  </si>
  <si>
    <t>加工用素原材料</t>
  </si>
  <si>
    <t>建設用材  料</t>
  </si>
  <si>
    <t>その他素原材料</t>
  </si>
  <si>
    <t>製品原材 料</t>
  </si>
  <si>
    <t>建設用材 料</t>
  </si>
  <si>
    <t>その他中間財</t>
  </si>
  <si>
    <t>動 力</t>
  </si>
  <si>
    <t xml:space="preserve">11      </t>
  </si>
  <si>
    <t xml:space="preserve">12      </t>
  </si>
  <si>
    <t xml:space="preserve"> </t>
  </si>
  <si>
    <t>(1) 国内企業物価指数（全国値）</t>
  </si>
  <si>
    <t>総平均／大類別／類別指数</t>
  </si>
  <si>
    <t>国内需要財の国内品・輸入品別指数</t>
  </si>
  <si>
    <t>　　・「卸売物価指数」は，平成14年1月より「企業物価指数」に移行している。</t>
  </si>
  <si>
    <t>（平成１２年平均＝100）</t>
  </si>
  <si>
    <t>工 業 製 品</t>
  </si>
  <si>
    <t>平成10年平均</t>
  </si>
  <si>
    <t xml:space="preserve">13      </t>
  </si>
  <si>
    <t xml:space="preserve">14      </t>
  </si>
  <si>
    <t>14  年  1 月</t>
  </si>
  <si>
    <t>(2) 需要段階別・用途別指数（全国値）</t>
  </si>
  <si>
    <t>（平成１２年平均＝100）</t>
  </si>
  <si>
    <t>素 原 材 料</t>
  </si>
  <si>
    <t>平成10年平均</t>
  </si>
  <si>
    <t xml:space="preserve">13      </t>
  </si>
  <si>
    <t xml:space="preserve">14      </t>
  </si>
  <si>
    <t>14  年  1 月</t>
  </si>
  <si>
    <t>つづきのシートが５枚あります。</t>
  </si>
  <si>
    <t xml:space="preserve">   価       格</t>
  </si>
  <si>
    <t>本表は，小売物価統計調査年報（総務庁統計局）による。</t>
  </si>
  <si>
    <t>（単位：円）</t>
  </si>
  <si>
    <t>品　　　　　　目</t>
  </si>
  <si>
    <t>単  位</t>
  </si>
  <si>
    <t>銘　　　　　　　　　　　柄</t>
  </si>
  <si>
    <t>平成13年</t>
  </si>
  <si>
    <t>14  年</t>
  </si>
  <si>
    <t>15  年</t>
  </si>
  <si>
    <t>15年</t>
  </si>
  <si>
    <t>9 月</t>
  </si>
  <si>
    <t>銘 柄  符 号</t>
  </si>
  <si>
    <t>1 月</t>
  </si>
  <si>
    <t>(1) 食　　       　　料</t>
  </si>
  <si>
    <t>穀　　　　　    　類</t>
  </si>
  <si>
    <t>うるち米（単一品種,｢ｺｼﾋｶﾘ」）</t>
  </si>
  <si>
    <t>5㎏</t>
  </si>
  <si>
    <t>国内産,精米,単一品種,「ｺｼﾋｶﾘ」　*10㎏</t>
  </si>
  <si>
    <t>*4920</t>
  </si>
  <si>
    <t>うるち米（指定標準米）</t>
  </si>
  <si>
    <t>指定標準米,精米　*10㎏</t>
  </si>
  <si>
    <t>*3485</t>
  </si>
  <si>
    <t>もち米</t>
  </si>
  <si>
    <t xml:space="preserve"> 1㎏</t>
  </si>
  <si>
    <t>国内産,精米</t>
  </si>
  <si>
    <t>食パン</t>
  </si>
  <si>
    <t>普通品</t>
  </si>
  <si>
    <t>ゆでうどん</t>
  </si>
  <si>
    <t>干しうどん</t>
  </si>
  <si>
    <t>即席めん</t>
  </si>
  <si>
    <t>1個</t>
  </si>
  <si>
    <t>ｽﾅｯｸめん,中華ﾀｲﾌﾟ,ｶｯﾌﾟ入り(77ｇ入り),「ｶｯﾌﾟﾇｰﾄﾞﾙ」</t>
  </si>
  <si>
    <t>a)374</t>
  </si>
  <si>
    <t>a)即席中華めん,袋入り(95～105ｇ入り),5食入り</t>
  </si>
  <si>
    <t>*即席中華めん,袋入り(100ｇ入り),JAS規格品，1袋</t>
  </si>
  <si>
    <t>小麦粉</t>
  </si>
  <si>
    <t>薄力粉,袋入り(1㎏入り),「日清ﾌﾗﾜｰ」 *薄力粉,1等粉</t>
  </si>
  <si>
    <t>*202</t>
  </si>
  <si>
    <t>魚 　  　介   　　類</t>
  </si>
  <si>
    <t>まぐろ</t>
  </si>
  <si>
    <t>100ｇ</t>
  </si>
  <si>
    <t xml:space="preserve">めばち,切り身(刺身用),赤身   </t>
  </si>
  <si>
    <t>あじ</t>
  </si>
  <si>
    <t>まあじ,丸(長さ約15㎝以上)</t>
  </si>
  <si>
    <t>いわし</t>
  </si>
  <si>
    <t>まいわし,丸(長さ約12㎝以上)</t>
  </si>
  <si>
    <t>かれい</t>
  </si>
  <si>
    <t>まがれい,丸(長さ約25～35㎝)</t>
  </si>
  <si>
    <t>さば</t>
  </si>
  <si>
    <t>丸(長さ約25～35㎝)</t>
  </si>
  <si>
    <t>さんま</t>
  </si>
  <si>
    <t>丸(長さ約25㎝以上)</t>
  </si>
  <si>
    <t>たい</t>
  </si>
  <si>
    <t>まだい,丸(長さ約20㎝以上)</t>
  </si>
  <si>
    <t>いか</t>
  </si>
  <si>
    <t xml:space="preserve">するめいか  </t>
  </si>
  <si>
    <t>たこ</t>
  </si>
  <si>
    <t>まだこ(ゆでもの)</t>
  </si>
  <si>
    <t>えび</t>
  </si>
  <si>
    <t>100ｇ</t>
  </si>
  <si>
    <t>輸入品,冷凍(解凍ものを含む),ﾊﾟｯｸ包装,</t>
  </si>
  <si>
    <t>(長さ無頭8～10㎝)</t>
  </si>
  <si>
    <t>あさり</t>
  </si>
  <si>
    <t>殻付き</t>
  </si>
  <si>
    <t>塩さけ</t>
  </si>
  <si>
    <t>切り身</t>
  </si>
  <si>
    <t>煮干し</t>
  </si>
  <si>
    <t>かたくちいわし,小羽(約6㎝),上</t>
  </si>
  <si>
    <t>さつま揚げ</t>
  </si>
  <si>
    <t>並</t>
  </si>
  <si>
    <t>かまぼこ</t>
  </si>
  <si>
    <t>蒸かまぼこ,板付き,(内容量140～160ｇ),普通品　</t>
  </si>
  <si>
    <t>*128</t>
  </si>
  <si>
    <t>*小板つき,中</t>
  </si>
  <si>
    <t>かつお節</t>
  </si>
  <si>
    <t>1ﾊﾟｯｸ</t>
  </si>
  <si>
    <t>かつおぶし削りぶし,ﾊﾟｯｸ入り(3g×5袋入り),普通品　</t>
  </si>
  <si>
    <t>-</t>
  </si>
  <si>
    <t>まぐろ缶詰</t>
  </si>
  <si>
    <t>1缶</t>
  </si>
  <si>
    <t>油漬,きはだまぐろ,ﾌﾚｰｸ,ﾂﾅ2号缶(165g入り)</t>
  </si>
  <si>
    <t>肉　　     　　　　類</t>
  </si>
  <si>
    <t>牛肉（ロース）</t>
  </si>
  <si>
    <t>ロース　</t>
  </si>
  <si>
    <t>豚肉（肩肉）</t>
  </si>
  <si>
    <t>肩肉</t>
  </si>
  <si>
    <t>鶏肉</t>
  </si>
  <si>
    <t>ブロイラー,もも肉</t>
  </si>
  <si>
    <t>ハム</t>
  </si>
  <si>
    <t>ロースハム,JAS規格品・標準</t>
  </si>
  <si>
    <t>ソーセージ</t>
  </si>
  <si>
    <t>ｳｲﾝﾅｰｿｰｾｰｼﾞ,袋入り,JAS規格品・上級</t>
  </si>
  <si>
    <t>乳   　　卵   　　類</t>
  </si>
  <si>
    <t>牛乳（配達，瓶入り）</t>
  </si>
  <si>
    <t>1本</t>
  </si>
  <si>
    <t>牛乳,配達1本月ぎめ,瓶入り(200ml入り),瓶代を除く</t>
  </si>
  <si>
    <t>*74</t>
  </si>
  <si>
    <t>*牛乳(加工乳・特別牛乳および乳飲料を除く),</t>
  </si>
  <si>
    <t>配達１本月ぎめ,瓶詰(200ml入り),瓶代を除く</t>
  </si>
  <si>
    <t>牛乳（紙容器入り，店頭売り）</t>
  </si>
  <si>
    <t>牛乳,店頭売り,紙容器入り(1000ml入り)</t>
  </si>
  <si>
    <t>*232</t>
  </si>
  <si>
    <t>*牛乳(加工乳・特別牛乳を除く),紙容器入り,</t>
  </si>
  <si>
    <t>1000ml入り,店頭売り</t>
  </si>
  <si>
    <t>粉ミルク</t>
  </si>
  <si>
    <t>1缶</t>
  </si>
  <si>
    <t>調整粉乳,缶入り(980ｇ入り),「ｿﾌﾄｶｰﾄﾞ明治ｺﾅﾐﾙｸ</t>
  </si>
  <si>
    <t>ほほえみ」</t>
  </si>
  <si>
    <t>バター</t>
  </si>
  <si>
    <t>1箱</t>
  </si>
  <si>
    <t>ｶﾙﾄﾝ入り(200ｇ入り)</t>
  </si>
  <si>
    <t>鶏卵</t>
  </si>
  <si>
    <t>1ﾊﾟｯｸ</t>
  </si>
  <si>
    <t>白色卵,Ｌｻｲｽﾞ,ﾊﾟｯｸ詰(10個入り)　*１㎏(1個約60ｇ)</t>
  </si>
  <si>
    <t>*256</t>
  </si>
  <si>
    <t>野 　菜  ・  海 　草</t>
  </si>
  <si>
    <t>キャベツ</t>
  </si>
  <si>
    <t>1㎏</t>
  </si>
  <si>
    <t>ほうれんそう</t>
  </si>
  <si>
    <t>はくさい</t>
  </si>
  <si>
    <t>山東菜を除く</t>
  </si>
  <si>
    <t>ねぎ</t>
  </si>
  <si>
    <t>レタス</t>
  </si>
  <si>
    <t>玉レタス</t>
  </si>
  <si>
    <t>もやし</t>
  </si>
  <si>
    <t>だいずもやしを除く</t>
  </si>
  <si>
    <t>ブロッコリー</t>
  </si>
  <si>
    <t>ばれいしょ</t>
  </si>
  <si>
    <t>さといも</t>
  </si>
  <si>
    <t>こいも,土付き</t>
  </si>
  <si>
    <t>だいこん</t>
  </si>
  <si>
    <t>にんじん</t>
  </si>
  <si>
    <t>ごぼう</t>
  </si>
  <si>
    <t>資料：総務省統計局</t>
  </si>
  <si>
    <t>・「－」は，調査銘柄の出回りがなかったことを示し，「‥」は，市で調査を行わなかったか，または，調査</t>
  </si>
  <si>
    <t xml:space="preserve">   ・価格は，単純算術平均によるが，一部の品目については有効数字４桁まで表章し，５桁目を四捨五入した。</t>
  </si>
  <si>
    <t>　　期間の定めがあるため調査を行わなかったものである。</t>
  </si>
  <si>
    <t xml:space="preserve">   価       格  …… つ づ き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</si>
  <si>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</t>
    </r>
  </si>
  <si>
    <r>
      <t>1</t>
    </r>
    <r>
      <rPr>
        <sz val="11"/>
        <rFont val="明朝"/>
        <family val="1"/>
      </rPr>
      <t>5</t>
    </r>
    <r>
      <rPr>
        <sz val="11"/>
        <rFont val="明朝"/>
        <family val="1"/>
      </rPr>
      <t>年</t>
    </r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</si>
  <si>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</si>
  <si>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</si>
  <si>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</si>
  <si>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</si>
  <si>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</si>
  <si>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</si>
  <si>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</si>
  <si>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</si>
  <si>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</si>
  <si>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</si>
  <si>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</si>
  <si>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r>
      <t xml:space="preserve">銘 柄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符 号</t>
    </r>
  </si>
  <si>
    <t>たまねぎ</t>
  </si>
  <si>
    <t>れんこん</t>
  </si>
  <si>
    <t>かぼちゃ</t>
  </si>
  <si>
    <t>きゅうり</t>
  </si>
  <si>
    <t>なす</t>
  </si>
  <si>
    <t>トマト</t>
  </si>
  <si>
    <t>ピーマン</t>
  </si>
  <si>
    <t>あずき</t>
  </si>
  <si>
    <t>大粒</t>
  </si>
  <si>
    <t>干ししいたけ</t>
  </si>
  <si>
    <t>薄葉,並</t>
  </si>
  <si>
    <t>のり</t>
  </si>
  <si>
    <t>1帖</t>
  </si>
  <si>
    <t>焼のり,中,1帖(10枚入り)</t>
  </si>
  <si>
    <t>わかめ</t>
  </si>
  <si>
    <t>養殖もの,塩蔵わかめ(湯通しもの),並</t>
  </si>
  <si>
    <t>こんぶ</t>
  </si>
  <si>
    <t>とろろこんぶ,並</t>
  </si>
  <si>
    <t>豆腐</t>
  </si>
  <si>
    <t>絹ごしを除く</t>
  </si>
  <si>
    <t>油揚げ</t>
  </si>
  <si>
    <t>薄揚げ</t>
  </si>
  <si>
    <t>納豆</t>
  </si>
  <si>
    <t>糸ひき納豆,丸大豆納豆,小粒又は極小粒,発泡ｽﾁﾛｰﾙ製</t>
  </si>
  <si>
    <t>*92</t>
  </si>
  <si>
    <t>容器入り(50ｇ×3個)　*100ｇ(糸ひき納豆)</t>
  </si>
  <si>
    <t>こんにゃく</t>
  </si>
  <si>
    <t>板こんにゃく</t>
  </si>
  <si>
    <t>たくあん漬</t>
  </si>
  <si>
    <t>本漬,中</t>
  </si>
  <si>
    <t>こんぶつくだ煮</t>
  </si>
  <si>
    <t>キムチ</t>
  </si>
  <si>
    <t>はくさいキムチ(瓶詰を除く)</t>
  </si>
  <si>
    <t>果　　    　　　　物</t>
  </si>
  <si>
    <t>りんご（ジョナゴールド）</t>
  </si>
  <si>
    <t>ジョナゴールド,1個260～350ｇ　*王林,1個260～350ｇ</t>
  </si>
  <si>
    <t>...</t>
  </si>
  <si>
    <t>りんご（ふじ）</t>
  </si>
  <si>
    <t>ふじ,1個260～350ｇ</t>
  </si>
  <si>
    <t>みかん</t>
  </si>
  <si>
    <t>1個100～120ｇ</t>
  </si>
  <si>
    <t>なし</t>
  </si>
  <si>
    <t>幸水又は豊水,1個300～350g　</t>
  </si>
  <si>
    <t>かき(果物)</t>
  </si>
  <si>
    <t>1個190～260ｇ</t>
  </si>
  <si>
    <t>もも</t>
  </si>
  <si>
    <t>1個200～250ｇ</t>
  </si>
  <si>
    <t>すいか</t>
  </si>
  <si>
    <t>メロン</t>
  </si>
  <si>
    <t>アンデスメロン,1個800～1,200ｇ</t>
  </si>
  <si>
    <t>いちご</t>
  </si>
  <si>
    <t>バナナ</t>
  </si>
  <si>
    <t>油  脂 ・ 調  味  料</t>
  </si>
  <si>
    <t>食用油</t>
  </si>
  <si>
    <t>ｻﾗﾀﾞ油(食用調合油),ﾎﾟﾘ容器入り(1,500g入り)</t>
  </si>
  <si>
    <t>マーガリン</t>
  </si>
  <si>
    <t xml:space="preserve">又は「日本ﾘｰﾊﾞ ﾗｰﾏ（Rama)」 </t>
  </si>
  <si>
    <t>しょう油</t>
  </si>
  <si>
    <t>本醸造,こいくちしょうゆ,JAS規格品(特級),ﾎﾟﾘ容器入り</t>
  </si>
  <si>
    <t>*298</t>
  </si>
  <si>
    <t>(1㍑入り),「ｷｯｺｰﾏﾝしょうゆ」又は「ﾔﾏｻしょうゆ」</t>
  </si>
  <si>
    <t>又は「ﾏﾙｷﾝ印」</t>
  </si>
  <si>
    <t>みそ</t>
  </si>
  <si>
    <t>1袋</t>
  </si>
  <si>
    <t>並,袋入り(1㎏入り)</t>
  </si>
  <si>
    <t>砂糖</t>
  </si>
  <si>
    <t>上白,袋入り(1㎏入り)</t>
  </si>
  <si>
    <t>ソース</t>
  </si>
  <si>
    <t>ｳｽﾀｰｿｰｽ類(ｳｽﾀｰｿｰｽ,中濃ｿｰｽ又は濃厚ｿｰｽ),</t>
  </si>
  <si>
    <t>*291</t>
  </si>
  <si>
    <t>JAS規格品(特級),ﾎﾟﾘ容器入り(500ml入り)</t>
  </si>
  <si>
    <t>*中濃ｿｰｽ,特級,ﾎﾟﾘ容器入り(500ml入り)</t>
  </si>
  <si>
    <t>即席カレー</t>
  </si>
  <si>
    <t>固形,箱入り(250ｇ入り)，「ﾊﾞｰﾓﾝﾄｶﾚｰ」</t>
  </si>
  <si>
    <t>*240</t>
  </si>
  <si>
    <t>*固形,240～250ｇ入り</t>
  </si>
  <si>
    <t>風味調味料</t>
  </si>
  <si>
    <t>かつお風味，箱入り，「味の素ほんだし(50ｇ×3袋入り)」</t>
  </si>
  <si>
    <t>菓 　   　子    　　類</t>
  </si>
  <si>
    <t>カステラ</t>
  </si>
  <si>
    <t>長崎ｶｽﾃﾗ</t>
  </si>
  <si>
    <t>シュークリーム</t>
  </si>
  <si>
    <t>ｶｽﾀｰﾄﾞ,生ｸﾘｰﾑ入り</t>
  </si>
  <si>
    <t>1枚</t>
  </si>
  <si>
    <t>板ﾁｮｺﾚｰﾄ,70ｇ,｢明治ﾐﾙｸﾁｮｺﾚｰﾄ｣</t>
  </si>
  <si>
    <t>*188</t>
  </si>
  <si>
    <t>*100ｇ｢ﾛｯﾃｶﾞｰﾅﾐﾙｸﾁｮｺﾚｰﾄ(75ｇ)｣　</t>
  </si>
  <si>
    <t>アイスクリーム</t>
  </si>
  <si>
    <t>１個</t>
  </si>
  <si>
    <t>乳脂肪分8.0%以上,ｶｯﾌﾟ入り(120ml入り)　*ﾊﾞﾆﾗｱｲｽｸﾘｰﾑ,</t>
  </si>
  <si>
    <t>乳脂肪分14.5%又は15.0%,ｶｯﾌﾟ入り(120ml又は125ml入り)</t>
  </si>
  <si>
    <t>調 　 理  　食  　品</t>
  </si>
  <si>
    <t>弁当</t>
  </si>
  <si>
    <t>1個</t>
  </si>
  <si>
    <t>持ち帰り弁当,「幕の内弁当」,並</t>
  </si>
  <si>
    <t>サンドイッチ</t>
  </si>
  <si>
    <t>タマゴサンド</t>
  </si>
  <si>
    <t>野菜サラダ</t>
  </si>
  <si>
    <t>ポテトサラダ,並　*並</t>
  </si>
  <si>
    <t>コロッケ</t>
  </si>
  <si>
    <t>緑茶（番茶）</t>
  </si>
  <si>
    <t>阿波番茶,上</t>
  </si>
  <si>
    <t>緑茶（せん茶）</t>
  </si>
  <si>
    <t>せん茶,中</t>
  </si>
  <si>
    <t>紅茶</t>
  </si>
  <si>
    <t>ﾃｨｰﾊﾞｯｸﾞ,25袋入り,｢ﾘﾌﾟﾄﾝｲｴﾛｰﾗﾍﾞﾙ ﾃｨｰﾊﾞｯｸﾞ｣又は</t>
  </si>
  <si>
    <t>「日東紅茶ﾃﾞｲﾘｰｸﾗﾌﾞﾃｨｰﾊﾞｯｸﾞ｣　a)ﾃｨｰﾊﾞｯｸﾞ,25袋入り,</t>
  </si>
  <si>
    <t>｢日東紅茶ﾃﾞｲﾘｰｸﾗﾌﾞﾃｨｰﾊﾞｯｸﾞ｣,｢ﾘﾌﾟﾄﾝｲｴﾛｰﾗﾍﾞﾙﾃｨｰ</t>
  </si>
  <si>
    <t>ﾊﾞｯｸﾞ｣又は｢ﾌﾞﾙｯｸﾎﾞﾝﾄﾞﾃｨｰﾊｳｽﾌﾞﾚﾝﾄﾞﾃｨｰﾊﾞｯｸﾞ｣</t>
  </si>
  <si>
    <t>インスタントコーヒー</t>
  </si>
  <si>
    <t>瓶入り(100ｇ入り),「ﾈｽｶﾌｪ・ｺﾞｰﾙﾄﾞﾌﾞﾚﾝﾄﾞ」又は「ﾏｷｼﾑ」</t>
  </si>
  <si>
    <t>清酒Ｂ（上撰または上撰に</t>
  </si>
  <si>
    <t>淡色,缶入り(350ml入り),6缶入り</t>
  </si>
  <si>
    <t>発泡酒</t>
  </si>
  <si>
    <t>６缶</t>
  </si>
  <si>
    <t>麦芽使用率25%未満,缶入り(350ml入り),6缶入り</t>
  </si>
  <si>
    <t>*146</t>
  </si>
  <si>
    <t>*１缶,缶入り(350ml入り),麦芽使用率25%未満</t>
  </si>
  <si>
    <t>外　　      　　　食</t>
  </si>
  <si>
    <t>かけうどん</t>
  </si>
  <si>
    <t>1杯</t>
  </si>
  <si>
    <t>並</t>
  </si>
  <si>
    <t>中華そば</t>
  </si>
  <si>
    <t>ラーメン</t>
  </si>
  <si>
    <t>カレーライス</t>
  </si>
  <si>
    <t>1皿</t>
  </si>
  <si>
    <t>コーヒー</t>
  </si>
  <si>
    <t>ビール（外食）</t>
  </si>
  <si>
    <t>家賃（民営借家）</t>
  </si>
  <si>
    <t>3.3㎡</t>
  </si>
  <si>
    <t>民借家賃</t>
  </si>
  <si>
    <t>設備修繕・維持</t>
  </si>
  <si>
    <t>板材</t>
  </si>
  <si>
    <t>1枚</t>
  </si>
  <si>
    <t>ﾗﾜﾝ材,棚板,1.5㎝×30.0㎝×200㎝</t>
  </si>
  <si>
    <t>畳表取替費</t>
  </si>
  <si>
    <t>〔表〕備後表,引通し,経綿糸,動力織,中級品,〔ﾍﾘ〕光輝</t>
  </si>
  <si>
    <t>ﾍﾞﾘ,化繊,中級品,材料費および畳表取替工賃を含む</t>
  </si>
  <si>
    <t>板ガラス取替費</t>
  </si>
  <si>
    <t>ﾌﾛｰﾄ板ｶﾞﾗｽ,透明,厚さ3㎜,91㎝×91㎝,〔枠〕ｱﾙﾐｻｯｼ,</t>
  </si>
  <si>
    <t>出張施工,材料費および工賃を含む</t>
  </si>
  <si>
    <t>植木職手間代</t>
  </si>
  <si>
    <t>1日</t>
  </si>
  <si>
    <t>庭木樹木せん定手間代,1人分日当</t>
  </si>
  <si>
    <t>(3)  光　熱 ・ 水　道</t>
  </si>
  <si>
    <t>電 気 ・ ガ ス 代</t>
  </si>
  <si>
    <t>電気代（基本料金又は</t>
  </si>
  <si>
    <t>1か月</t>
  </si>
  <si>
    <t>従量電灯,最低料金制 11KWHまで,早収料金</t>
  </si>
  <si>
    <t>最低料金）</t>
  </si>
  <si>
    <t>ガス代（基本料金）</t>
  </si>
  <si>
    <t>一般家庭用,早収料金, 基本料金　</t>
  </si>
  <si>
    <t>プロパンガス（１０）</t>
  </si>
  <si>
    <t>10</t>
  </si>
  <si>
    <t>体積売り,一般家庭用</t>
  </si>
  <si>
    <t>他 　の 　光 　熱</t>
  </si>
  <si>
    <t>灯油</t>
  </si>
  <si>
    <t>18㍑</t>
  </si>
  <si>
    <t>白灯油,詰め替え売り,配達</t>
  </si>
  <si>
    <t>水　  　道　  　料</t>
  </si>
  <si>
    <t>水道料（２０）</t>
  </si>
  <si>
    <t>20</t>
  </si>
  <si>
    <t>計量制,専用栓,一般家庭用</t>
  </si>
  <si>
    <t>(4) 家具・家事用品</t>
  </si>
  <si>
    <t>家 庭 用 耐 久 財</t>
  </si>
  <si>
    <t>電子レンジ</t>
  </si>
  <si>
    <t>1台</t>
  </si>
  <si>
    <t>[高周波出力]「連続出力500～700W」又は「短時間高出力</t>
  </si>
  <si>
    <t>700～900W」,[庫内容量]18～20㍑,ｵｰﾌﾞﾝ・ｸﾞﾘﾙ・自動解</t>
  </si>
  <si>
    <t>凍機能付き,特殊機能付きは除く　　*高周波出力500W又は</t>
  </si>
  <si>
    <t>600W,ｵｰﾌﾞﾝ・ｸﾞﾘﾙ・自動解凍機能付き</t>
  </si>
  <si>
    <t>ガステーブル</t>
  </si>
  <si>
    <t>2口ｺﾝﾛ,ｸﾞﾘﾙ付き(片面焼き),天ぷら油過熱防止付き,〔ﾄｯﾌﾟ</t>
  </si>
  <si>
    <t>ﾌﾟﾚｰﾄ〕ﾌｯ素加工,〔点火方式〕ﾌﾟｯｼｭ式,〔ｻｲｽﾞ〕幅59.0～</t>
  </si>
  <si>
    <t>59.6㎝,特殊機能付きは除く 　*家庭用,2口ｺﾝﾛ,片面焼ｸﾞ</t>
  </si>
  <si>
    <t xml:space="preserve">ﾘﾙ付き,天ぷら油過熱防止付き,〔ﾄｯﾌﾟﾌﾟﾚｰﾄ〕ﾌｯ素加工 </t>
  </si>
  <si>
    <t>電気冷蔵庫</t>
  </si>
  <si>
    <t>冷凍冷蔵庫,5ﾄﾞｱ(独立製氷室付き),〔定格内容積〕401～</t>
  </si>
  <si>
    <t>456㍑,ｲﾝﾊﾞｰﾀｰ内蔵,特殊機能付きは除く　*冷凍冷蔵庫,</t>
  </si>
  <si>
    <t>4ﾄﾞｱ,〔定格内容積〕375～415㍑,自動製氷機能付き</t>
  </si>
  <si>
    <t>電気掃除機</t>
  </si>
  <si>
    <t>床移動形〔吸収仕事率〕540～560W ,ﾀｰﾋﾞﾝﾌﾞﾗｼ付き,</t>
  </si>
  <si>
    <t>*36,580</t>
  </si>
  <si>
    <t>特殊機能付きは除く　</t>
  </si>
  <si>
    <t>*家庭用,床移動形,〔吸収仕事率〕530～570W ,ﾀｰﾋﾞﾝﾌﾞﾗｼ</t>
  </si>
  <si>
    <t>付き，ﾌｧｼﾞｨ制御機能付き　</t>
  </si>
  <si>
    <t>電気洗濯機（全自動式）</t>
  </si>
  <si>
    <t>全自動,ｲﾝﾊﾞｰﾀｰ内蔵,〔洗濯･脱水容量〕7.0㎏,特殊機能</t>
  </si>
  <si>
    <t>付きは除く 　　 *全自動式,ﾏｲｺﾝ制御装置付き,〔洗濯･</t>
  </si>
  <si>
    <t>脱水容量〕5.0～5.5㎏,特殊機能付きは除く</t>
  </si>
  <si>
    <t>電気アイロン</t>
  </si>
  <si>
    <t>ｽﾁｰﾑｱｲﾛﾝ,ｺｰﾄﾞﾚｽ,〔本体質量〕0.7～0.85kg〔蓄熱時間〕</t>
  </si>
  <si>
    <t>*9,651</t>
  </si>
  <si>
    <t>150秒,〔かけ面〕ﾁﾀﾝｺｰﾄ又は新ﾁﾀﾝﾀﾞｲﾔﾓﾝﾄﾞｺｰﾄ</t>
  </si>
  <si>
    <t>〔消費電力〕1200～1400W,ﾊﾝｶﾞｰｼｮｯﾄ付き,ﾏｲｺﾝ制御付き</t>
  </si>
  <si>
    <t>特殊機能付きは除く　*ｽﾁｰﾑｱｲﾛﾝ,ｺｰﾄﾞﾚｽ</t>
  </si>
  <si>
    <t>〔消費電力〕1200～1400W,ﾏｲｺﾝ制御付き</t>
  </si>
  <si>
    <t>整理だんす</t>
  </si>
  <si>
    <t>〔正面板表面材〕天然木,〔ｻｲｽﾞ〕幅90㎝・高さ</t>
  </si>
  <si>
    <t>130㎝程度,総引き出し,6段または7段,中級品</t>
  </si>
  <si>
    <t>座卓</t>
  </si>
  <si>
    <t>1卓</t>
  </si>
  <si>
    <t>〔天板表面材〕天然木化粧合板,角型(幅120㎝</t>
  </si>
  <si>
    <t>奥行78㎝・高さ34㎝程度),固定脚は除く,中級品</t>
  </si>
  <si>
    <t>室 内 装 備 品</t>
  </si>
  <si>
    <t>カーペット</t>
  </si>
  <si>
    <t>1畳</t>
  </si>
  <si>
    <t>ﾀﾌﾃｯﾄﾞｶｰﾍﾟｯﾄ,無地,「ｱｸﾘﾙ100％」又は「ﾎﾟﾘｴｽﾃﾙ</t>
  </si>
  <si>
    <t>100％」,ﾋﾟｰｽもの,〔ﾊﾟｲﾙ〕ｶｯﾄ状,長さ6～8㎜,江戸間</t>
  </si>
  <si>
    <t>寝　　具　　類</t>
  </si>
  <si>
    <t>ベッド</t>
  </si>
  <si>
    <t>普通ﾍﾞｯﾄﾞ(飾棚付きﾍﾞｯﾄﾞを除く),〔ｻｲｽﾞ〕ｼﾝ</t>
  </si>
  <si>
    <t>ｸﾞﾙ(幅100㎝･長さ200㎝程度),〔ﾏｯﾄﾚｽ〕1枚</t>
  </si>
  <si>
    <t>(ｼﾝｸﾞﾙｸｯｼｮﾝ),表地:ﾚｰﾖﾝ100％,中級品</t>
  </si>
  <si>
    <t>毛布</t>
  </si>
  <si>
    <t>ﾏｲﾔｰ毛布,ｱｸﾘﾙ100％,柄物,ﾄﾘｺｯﾄ生地縁取り,〔ｻｲｽﾞ〕</t>
  </si>
  <si>
    <t xml:space="preserve">140㎝×200㎝程度,中級品 </t>
  </si>
  <si>
    <t>家 　事 　雑 　貨</t>
  </si>
  <si>
    <t>皿</t>
  </si>
  <si>
    <t>洋皿(肉皿),無地,径23㎝程度,普通品</t>
  </si>
  <si>
    <t>ガラスコップ</t>
  </si>
  <si>
    <t>ﾀﾝﾌﾞﾗｰ,ｿｰﾀﾞｶﾞﾗｽ製,無地,240,(8ｵﾝｽもの)</t>
  </si>
  <si>
    <t>台所用密閉容器</t>
  </si>
  <si>
    <t>樹脂成形(ふた:ﾎﾟﾘｴﾁﾚﾝ,本体:ﾎﾟﾘﾌﾟﾛﾋﾟﾚﾝ),電子ﾚﾝｼﾞ加</t>
  </si>
  <si>
    <t>熱用,角型,中仕切り・止め具なし,〔容量〕540～700ml</t>
  </si>
  <si>
    <t>なべ</t>
  </si>
  <si>
    <t>両手なべ,ｱﾙﾐﾆｳﾑ製(ｱﾙﾏｲﾄ加工),〔寸法〕20㎝,〔満水</t>
  </si>
  <si>
    <t>容量〕2.6～3.0㍑,〔底の厚さ〕0.7～1.3㎜,中級品</t>
  </si>
  <si>
    <t>*ｱﾙﾐﾆｳﾑ製(ｱﾙﾏｲﾄ加工),両手なべ(深さ9～10㎝),</t>
  </si>
  <si>
    <t>径20㎝,中級品</t>
  </si>
  <si>
    <t>やかん</t>
  </si>
  <si>
    <t>平底,ｱﾙﾐﾆｳﾑ製(ｱﾙﾏｲﾄ加工),〔ｻｲｽﾞ〕3.0㍑,〔満水容量〕</t>
  </si>
  <si>
    <t>3.1～3.5㍑〔底の厚さ〕0.7～1.3㎜,中級品</t>
  </si>
  <si>
    <t>*ｱﾙﾐﾆｳﾑ製(ｱﾙﾏｲﾄ加工),平底,2㍑入り,中級品</t>
  </si>
  <si>
    <t>蛍光ランプ</t>
  </si>
  <si>
    <t>環形,3波長形,30W形</t>
  </si>
  <si>
    <t>*910</t>
  </si>
  <si>
    <t>*環形,ｽﾀｰﾀ形,3波長域発光形,30W形</t>
  </si>
  <si>
    <t>タオル</t>
  </si>
  <si>
    <t>綿100％,無地,〔長さ〕80～90cm,〔重さ〕90～110ｇ,</t>
  </si>
  <si>
    <t>*283</t>
  </si>
  <si>
    <t>普及品　*浴用ﾀｵﾙ,綿100％(20番手),60～75ｇ,平織,</t>
  </si>
  <si>
    <t>後ざらし,無地</t>
  </si>
  <si>
    <t>家 事 用 消 耗 品</t>
  </si>
  <si>
    <t>ちり紙（トイレットペーパー）</t>
  </si>
  <si>
    <t>1袋</t>
  </si>
  <si>
    <t>ﾄｲﾚｯﾄﾍﾟｰﾊﾟｰ,古紙,〔長さ〕「55cm」又は「60cm」,</t>
  </si>
  <si>
    <t>12ﾛｰﾙ入り</t>
  </si>
  <si>
    <t>台所用洗剤</t>
  </si>
  <si>
    <t>野菜・果物･食器・調理器具合成洗剤,液状,詰め替え用,</t>
  </si>
  <si>
    <t>ﾎﾟﾘ容器入り,(450ml入り),｢除菌ができるｼﾞｮｲ」,「なめ</t>
  </si>
  <si>
    <t>らかﾌｨｰﾙｼﾞｮｲ」,「ﾌｧﾐﾘｰﾋﾟｭｱ」又は「ﾌｧﾐﾘｰﾋﾟｭｱﾏｲﾙﾄﾞ」</t>
  </si>
  <si>
    <t>*食器・野菜・果物洗い用中性洗剤,液状,600ml入り,</t>
  </si>
  <si>
    <t>「ﾁｬｰﾐｰｸﾞﾘｰﾝ」又は「ﾌｧﾐﾘｰﾌﾚｯｼｭ」</t>
  </si>
  <si>
    <t>洗濯用洗剤</t>
  </si>
  <si>
    <t>合成洗剤,綿・麻・ﾚｰﾖﾝ・合成繊維用,高密度粉末,</t>
  </si>
  <si>
    <t>箱入り(1.2㎏入り)</t>
  </si>
  <si>
    <t>(5)  被服および履物</t>
  </si>
  <si>
    <t>洋　　　      　　服</t>
  </si>
  <si>
    <t>背広服（秋冬物）</t>
  </si>
  <si>
    <t>1着</t>
  </si>
  <si>
    <t>中級品，〔裏地〕ﾎﾟﾘｴｽﾃﾙ100％</t>
  </si>
  <si>
    <t>男子ズボン（毛）</t>
  </si>
  <si>
    <t>並型,ｳｰｽﾃｯﾄﾞ(毛100％),中級品</t>
  </si>
  <si>
    <t>男子学生服</t>
  </si>
  <si>
    <t>中学生用,詰め襟上下,「ﾎﾟﾘｴｽﾃﾙ100％」又は「ﾎﾟﾘｴｽﾃﾙ</t>
  </si>
  <si>
    <t>婦人スラックス（毛）</t>
  </si>
  <si>
    <t>毛100％,無地,〔ｻｲｽﾞ〕W60～66㎝,普通品</t>
  </si>
  <si>
    <t>男児ズボン</t>
  </si>
  <si>
    <t>5分丈ｽﾞﾎﾞﾝ,〔素材〕綿100％,〔ｻｲｽﾞ〕120又は130,普通</t>
  </si>
  <si>
    <t>品*半ｽﾞﾎﾞﾝ,ﾃﾞﾆﾑ(綿100％),〔ｻｲｽﾞ〕115A～130A</t>
  </si>
  <si>
    <t>女児スカート（秋冬物）</t>
  </si>
  <si>
    <t>秋冬物,〔素材〕ﾎﾟﾘｴｽﾃﾙ・ﾚｰﾖﾝ混用,〔ｻｲｽﾞ〕120又は</t>
  </si>
  <si>
    <t>*4,050</t>
  </si>
  <si>
    <t>130,普通品　*秋冬物,化学繊維混用,〔ｻｲｽﾞ〕115A～</t>
  </si>
  <si>
    <t>130A,普通品</t>
  </si>
  <si>
    <t>シャツ・セーター類</t>
  </si>
  <si>
    <t>ワイシャツ（長袖）</t>
  </si>
  <si>
    <t>長袖,ｼﾝｸﾞﾙｶﾌｽ,ﾌﾞﾛｰﾄﾞ,ﾎﾟﾘｴｽﾃﾙ･綿混紡,白,標準ﾀｲﾌﾟ</t>
  </si>
  <si>
    <t>普通品</t>
  </si>
  <si>
    <t>男子セーター</t>
  </si>
  <si>
    <t>ﾌﾟﾙｵｰﾊﾞｰ,長袖,毛100％,無地,〔ｻｲｽﾞ〕ﾁｪｽﾄ88～96㎝･</t>
  </si>
  <si>
    <t>身長165～175㎝･MA(M),普通品</t>
  </si>
  <si>
    <t>婦人セーター（長袖）</t>
  </si>
  <si>
    <t>ｶｰﾃﾞｶﾞﾝ(ﾎﾞﾀﾝ付き),長袖,毛100％,無地〔ｻｲｽﾞ〕M,普通品</t>
  </si>
  <si>
    <t>下　  　着  　　類</t>
  </si>
  <si>
    <t>男子シャツ（長袖）</t>
  </si>
  <si>
    <t>長袖,ﾒﾘﾔｽ,綿100％,〔ｻｲｽﾞ〕ﾁｪｽﾄ88～96cm,MA(M),白,</t>
  </si>
  <si>
    <t>普通品,特殊加工は除く　*長袖,ﾒﾘﾔｽ,綿100%,〔ｻｲｽﾞ〕</t>
  </si>
  <si>
    <t>ﾁｪｽﾄ88～96cm,MA(M),白,普及品</t>
  </si>
  <si>
    <t>スリップ</t>
  </si>
  <si>
    <t>ﾎﾟﾘｴｽﾃﾙ100％,〔ｻｲｽﾞ〕ﾊﾞｽﾄ85～90cm,丈80～90cm,</t>
  </si>
  <si>
    <t>中級品</t>
  </si>
  <si>
    <t>子供シャツ</t>
  </si>
  <si>
    <t>男児用,半袖,ﾒﾘﾔｽ(綿100％),〔ｻｲｽﾞ〕120又は130,2枚入</t>
  </si>
  <si>
    <t>*622</t>
  </si>
  <si>
    <t>り,白,普通品,特殊加工は除く　*男子用,半袖,ﾒﾘﾔｽ(綿</t>
  </si>
  <si>
    <t>100％),30番手程度,白,〔ｻｲｽﾞ〕120又は130,普通品</t>
  </si>
  <si>
    <t>生　地  ・  糸　類</t>
  </si>
  <si>
    <t>婦人服地</t>
  </si>
  <si>
    <t>1ｍ</t>
  </si>
  <si>
    <t>ﾃﾞｼﾝ(ﾎﾟﾘｴｽﾃﾙ100％),ﾌﾟﾘﾝﾄ,〔幅〕110㎝程度,中級品</t>
  </si>
  <si>
    <t>男子背広服地</t>
  </si>
  <si>
    <t>ｳｰｽﾃｯﾄﾞ(毛100％),48～60番手双糸程度,中級,Ｗ幅</t>
  </si>
  <si>
    <t>毛糸</t>
  </si>
  <si>
    <t>500ｇ</t>
  </si>
  <si>
    <t>毛100％,玉巻,〔重さ〕50g,〔長さ〕190～210m,中級品</t>
  </si>
  <si>
    <t>*手編糸(毛100％),先染,中細,上,玉巻</t>
  </si>
  <si>
    <t>他 　の 　被 　服</t>
  </si>
  <si>
    <t>男子靴下（春夏物）</t>
  </si>
  <si>
    <t>1足</t>
  </si>
  <si>
    <t>春夏物,綿・化学繊維混用,柄物,〔ｻｲｽﾞ〕25㎝,普通品</t>
  </si>
  <si>
    <t>男子靴下（秋冬物）</t>
  </si>
  <si>
    <t>パンティストッキング</t>
  </si>
  <si>
    <t>1足</t>
  </si>
  <si>
    <t>ｻﾎﾟｰﾄﾀｲﾌﾟ,ﾅｲﾛﾝ・ﾎﾟﾘｳﾚﾀﾝ混用,ﾌﾟﾚｰﾝ,中級品,特殊</t>
  </si>
  <si>
    <t>サイズは除く　</t>
  </si>
  <si>
    <t>婦人ソックス</t>
  </si>
  <si>
    <t>「化学繊維混用」又は「綿・化学繊維混用」,白,</t>
  </si>
  <si>
    <t>男子靴（皮）</t>
  </si>
  <si>
    <t>短靴,黒,〔甲〕牛革,〔底〕合成ｺﾞﾑ又は「ｳﾚﾀﾝ」,〔底</t>
  </si>
  <si>
    <t>*14,390</t>
  </si>
  <si>
    <t>の製法〕張り付け,〔ｻｲｽﾞ〕25～26㎝,中級品 *短靴,黒,</t>
  </si>
  <si>
    <t>〔甲〕牛皮,〔底〕合成ｺﾞﾑ張付底,25㎝程度,中級品</t>
  </si>
  <si>
    <t>婦人靴</t>
  </si>
  <si>
    <t>ﾊﾟﾝﾌﾟｽ,〔甲〕牛革,〔底〕合成ｺﾞﾑ,〔底の製法〕張り付</t>
  </si>
  <si>
    <t>*11,340</t>
  </si>
  <si>
    <t>け,〔ｻｲｽﾞ〕23～24㎝,中級品　*ﾊﾟﾝﾌﾟｽ,中高ﾋｰﾙ,〔甲〕</t>
  </si>
  <si>
    <t>牛皮,〔底〕合成ｺﾞﾑ張付底,23 1/2cm程度,中級品</t>
  </si>
  <si>
    <t>運動靴(大人用，スニーカー)</t>
  </si>
  <si>
    <t>大人用,ｽﾆｰｶｰ,〔甲〕「ﾅｲﾛﾝ」,「合成皮革」又は「ﾅｲ</t>
  </si>
  <si>
    <t>ﾛﾝ＋合成皮革」,〔底〕「ｺﾞﾑ底」又は「合成底」,ひも</t>
  </si>
  <si>
    <t>ﾀｲﾌﾟ,中級品　*ﾃﾆｽ又はﾛｰﾊﾞｽﾀｲﾌﾟ,綿布地,白,ひも</t>
  </si>
  <si>
    <t>付き,ｺﾞﾑ底,24.5㎝程度,中級品</t>
  </si>
  <si>
    <t>女児用,合成皮革製,ﾎﾞﾀﾝ付き,19㎝程度</t>
  </si>
  <si>
    <t>被服関連サービス</t>
  </si>
  <si>
    <t>仕立代</t>
  </si>
  <si>
    <t>洗濯代（ワイシャツ）</t>
  </si>
  <si>
    <t>ﾜｲｼｬﾂ,水洗い,折りたたみ仕上げ,持ち込み,料金前払い,</t>
  </si>
  <si>
    <t>配達なし　</t>
  </si>
  <si>
    <t>(6)  保　健　医　薬</t>
  </si>
  <si>
    <t>医　  　薬　  　品</t>
  </si>
  <si>
    <t>感冒薬（総合かぜ薬）</t>
  </si>
  <si>
    <t>総合かぜ薬,錠剤,瓶入り(65錠入り),「新ﾙﾙAｺﾞｰﾙﾄﾞ」</t>
  </si>
  <si>
    <t>*1,583</t>
  </si>
  <si>
    <t>*総合感冒剤,「新ﾙﾙA錠(60錠入り)」</t>
  </si>
  <si>
    <t>胃腸薬</t>
  </si>
  <si>
    <t>複合胃腸薬,散剤,瓶入り(300錠入り),「ｷｬﾍﾞｼﾞﾝｺｰﾜＳ」</t>
  </si>
  <si>
    <t>*1,011</t>
  </si>
  <si>
    <t>*散剤,缶入り(140g入り),「太田胃散」</t>
  </si>
  <si>
    <t>ﾋﾞﾀﾐﾝ剤(ﾋﾞﾀﾐﾝ含有保健剤)</t>
  </si>
  <si>
    <t>ﾋﾞﾀﾐﾝ含有保健剤,錠剤,瓶入り,(60錠入り),「新ｷｭｰﾋﾟｰ</t>
  </si>
  <si>
    <t>*1,807</t>
  </si>
  <si>
    <t>ｺｰﾜｺﾞｰﾙﾄﾞ」　*ﾋﾞﾀﾐﾝ含有保健剤,錠剤,瓶入り,(80錠</t>
  </si>
  <si>
    <t>入り),「ｷｭｰﾋﾟｰｺｰﾜｺﾞｰﾙﾄﾞＡ」</t>
  </si>
  <si>
    <t>ドリンク剤</t>
  </si>
  <si>
    <t>1本</t>
  </si>
  <si>
    <t>医薬部外品,瓶入り,(100ml入り),「ﾘﾎﾟﾋﾞﾀﾝD」,「ﾘﾎﾟﾋﾞ</t>
  </si>
  <si>
    <t>*128</t>
  </si>
  <si>
    <t>ﾀﾝDﾗｲﾄ」,「ﾁｵﾋﾞﾀﾄﾞﾘﾝｸ」又は「ｴｽｶｯﾌﾟ」 *瓶入り(100</t>
  </si>
  <si>
    <t>ml入り),「ﾘﾎﾟﾋﾞﾀﾝD」</t>
  </si>
  <si>
    <t>保健医療用具・器具</t>
  </si>
  <si>
    <t>眼鏡</t>
  </si>
  <si>
    <t>〔ﾚﾝｽﾞ〕ﾌﾟﾗｽﾁｯｸﾚﾝｽﾞ,非球面ﾚﾝｽﾞ,近視用,度数-2.00,｢HOYAﾆｭｰ</t>
  </si>
  <si>
    <t>ﾙｯｸｽ」,「ﾆｺﾝﾗｲﾄﾊｰﾄﾞｸﾘｱｺｰﾄ-AS」又は「ｾｲｺｰｽｰﾊﾟｰﾌﾞﾗｯｸｽ･ﾀﾞｲﾔ</t>
  </si>
  <si>
    <t>ﾏﾙﾁｺｰﾄⅡ」,〔ﾌﾚｰﾑ〕男性用,ﾒﾀﾙﾌﾚｰﾑ(ﾁﾀﾝ),中級品,加工料を含む</t>
  </si>
  <si>
    <t>*〔ﾚﾝｽﾞ〕ﾌﾟﾗｽﾁｯｸﾚﾝｽﾞ,球面ﾚﾝｽﾞ,度数±4.00,｢HOYAﾊｲﾙｯｸｽﾊｰﾄﾞ</t>
  </si>
  <si>
    <t>ﾏﾙﾁｺｰﾄ」,「ﾆｺﾝﾗｲﾄ70ﾊｰﾄﾞｸﾘｱｺｰﾄ｣または｢ｾｲｺｰﾌﾟﾗｯｸｽ・ﾀﾞｲﾔﾏﾙﾁ</t>
  </si>
  <si>
    <t>ｺｰﾄⅡ」，〔ﾌﾚｰﾑ〕男子用，ﾒﾀﾙﾌﾚｰﾑ,中級品，加工料を含む</t>
  </si>
  <si>
    <t>紙おむつ</t>
  </si>
  <si>
    <t>乳幼児用,ﾃｰﾌﾟ型,Lｻｲｽﾞ,45枚入り,「ﾒﾘｰｽﾞ」　a)乳幼児用,</t>
  </si>
  <si>
    <t>a)1,643</t>
  </si>
  <si>
    <t>ﾃｰﾌﾟ型,Lｻｲｽﾞ,51枚入り,「ﾑｰﾆｰ」又は「ﾒﾘｰｽﾞ」　*乳幼児用,</t>
  </si>
  <si>
    <t>Lｻｲｽﾞ,(51又は52枚入り),「ﾑｰﾆｰ(ﾕﾆ･ﾁｬｰﾑ)」,「ﾊﾟﾝﾊﾟｰｽ　</t>
  </si>
  <si>
    <t>さらさらｹｱ(P&amp;G)」又は「ｽｰﾊﾟｰﾒﾘｰｽﾞ(花王)」</t>
  </si>
  <si>
    <t>人間ドック受診料</t>
  </si>
  <si>
    <t>1回</t>
  </si>
  <si>
    <t>日帰りｺｰｽ,昼食なし,男性,50歳代</t>
  </si>
  <si>
    <t>(7)  交　通　通　信</t>
  </si>
  <si>
    <t>交　　　    　　通</t>
  </si>
  <si>
    <t>鉄道運賃(JR以外)（最低運賃）</t>
  </si>
  <si>
    <t>旅客鉄道(JR以外),大人,片道,普通旅客運賃,最低運賃</t>
  </si>
  <si>
    <t>タクシー代（初乗運賃）</t>
  </si>
  <si>
    <t>1回</t>
  </si>
  <si>
    <t xml:space="preserve">距離制運賃,初乗運賃,中型車 </t>
  </si>
  <si>
    <t>自動車等関係費</t>
  </si>
  <si>
    <t>自動車ｶﾞｿﾘﾝ(ﾚｷﾞｭﾗｰ)</t>
  </si>
  <si>
    <t>1㍑</t>
  </si>
  <si>
    <t>現金売り,ﾚｷﾞｭﾗｰｶﾞｿﾘﾝ</t>
  </si>
  <si>
    <t>駐車料金</t>
  </si>
  <si>
    <t>1時間</t>
  </si>
  <si>
    <t>時間貸し駐車料金,小型自動車,昼間</t>
  </si>
  <si>
    <t>運送料</t>
  </si>
  <si>
    <t>宅配便運賃,重量10ｋｇ,普通ｻｲｽﾞ,同一地帯内運送</t>
  </si>
  <si>
    <t>(8)  教　  　　　　育</t>
  </si>
  <si>
    <t>授　業　料　等</t>
  </si>
  <si>
    <t>ＰＴＡ会費（小学校）</t>
  </si>
  <si>
    <t>公立小学校,PTA会則による会費,1家庭児童1人通学</t>
  </si>
  <si>
    <t>*360</t>
  </si>
  <si>
    <t>*小学校PTA会費,PTA会則による会費,公立小学校</t>
  </si>
  <si>
    <t>ＰＴＡ会費（中学校）</t>
  </si>
  <si>
    <t>公立中学校,PTA会則による会費,1家庭児童1人通学</t>
  </si>
  <si>
    <t>*287</t>
  </si>
  <si>
    <t>*中学校PTA会費,PTA会則による会費,公立中学校</t>
  </si>
  <si>
    <r>
      <t>15</t>
    </r>
    <r>
      <rPr>
        <sz val="11"/>
        <rFont val="明朝"/>
        <family val="1"/>
      </rPr>
      <t>年</t>
    </r>
  </si>
  <si>
    <t>月謝（学習塾）</t>
  </si>
  <si>
    <t>月謝，学習塾,中学生を対象とした塾,2年生,学習内容</t>
  </si>
  <si>
    <t>が補習または進学,学習科目2科目,週2～3回</t>
  </si>
  <si>
    <t>(9)  教  養　娯　楽</t>
  </si>
  <si>
    <t>教養娯楽用耐久財</t>
  </si>
  <si>
    <t>テレビ</t>
  </si>
  <si>
    <t>ﾜｲﾄﾞﾃﾚﾋﾞ,32型,画面分割機能付き,BSﾁｭｰﾅｰ内臓,BSﾃﾞｼﾞﾀﾙ</t>
  </si>
  <si>
    <t>*199,270</t>
  </si>
  <si>
    <t xml:space="preserve">ﾊｲﾋﾞｼﾞｮﾝ放送対応機能(D4端子)付き,特殊機能付きは除く </t>
  </si>
  <si>
    <t>*ﾜｲﾄﾞﾃﾚﾋﾞ,32型,ﾌﾗｯﾄ画面,画面分割機能付き,BSﾁｭｰﾅｰ内臓,</t>
  </si>
  <si>
    <t xml:space="preserve">BSﾃﾞｼﾞﾀﾙ放送対応機能(D3端子)付き,特殊機能付きは除く </t>
  </si>
  <si>
    <t>ビデオテープレコーダー</t>
  </si>
  <si>
    <t>家庭用,据置型,VHS方式,VHSﾊｲﾌｧｲ,Gｺｰﾄﾞ予約機能付き,特殊</t>
  </si>
  <si>
    <t>機能付きは除く,付属品を含む　　*家庭用,据置型,VHS方式,</t>
  </si>
  <si>
    <t>ﾊｲﾌｧｲﾀｲﾌﾟ,特殊機能付きは除く,付属品を含む</t>
  </si>
  <si>
    <t xml:space="preserve">カメラ </t>
  </si>
  <si>
    <t>小型ｶﾒﾗ,ﾚﾝｽﾞｼｬｯﾀｰ式35ﾐﾘｺﾝﾊﾟｸﾄｶﾒﾗ,〔ﾚﾝｽﾞ〕ｽﾞｰﾑﾚﾝｽﾞ,</t>
  </si>
  <si>
    <t>*30,350</t>
  </si>
  <si>
    <t>広角側焦点距離最短28㎜～望遠側焦点距離最長120㎜,</t>
  </si>
  <si>
    <t>ｽﾞｰﾑ倍率3～4,〔重さ〕270g以下　a)ｽﾞｰﾑ倍率4.3</t>
  </si>
  <si>
    <t>*35ﾐﾘﾚﾝｽﾞｼｬｯﾀｰ式全自動ｶﾒﾗ,ｽﾞｰﾑﾚﾝｽﾞ内蔵,〔ﾚﾝｽﾞ〕広角</t>
  </si>
  <si>
    <t>(35～40㎜)～望遠(105～120㎜);F値(広角時)3.5～4.5,ﾊﾟﾉﾗﾏ</t>
  </si>
  <si>
    <t>切替え機能付き,日付け写し込み機能付き,ｹｰｽ代を含む</t>
  </si>
  <si>
    <t>ﾊﾟｰｿﾅﾙｺﾝﾋﾟｭｰﾀｰ(ﾉｰﾄ型)</t>
  </si>
  <si>
    <t>ノート型</t>
  </si>
  <si>
    <t>教養娯楽用品</t>
  </si>
  <si>
    <t>5号球,人工皮革,手縫い,検定球(J.F.A.),中級品</t>
  </si>
  <si>
    <t>家庭用ﾃﾚﾋﾞｹﾞｰﾑ機</t>
  </si>
  <si>
    <t>1台</t>
  </si>
  <si>
    <t>フィルム</t>
  </si>
  <si>
    <t>ｶﾒﾗ用,ｶﾗｰﾌﾟﾘﾝﾄ用,35ﾐﾘ,ISO400,27枚撮り,3本入り「ﾌｼﾞｶﾗｰ</t>
  </si>
  <si>
    <t>a)880</t>
  </si>
  <si>
    <t>SUPERIA 400」　　a)ｶﾒﾗ用,ｶﾗｰﾌﾟﾘﾝﾄ用,35ﾐﾘ,ISO400,24枚</t>
  </si>
  <si>
    <t>撮り,3本入り「ﾌｼﾞｶﾗｰSUPERIA 400」　*ｶﾒﾗ用,ｶﾗｰ,35ﾐﾘ,</t>
  </si>
  <si>
    <t>ISO400,24枚撮り,3本入り「ﾌｼﾞｶﾗｰSUPERIA 400」又は</t>
  </si>
  <si>
    <t>「ｺﾆｶｶﾗｰ CENTURIA400」</t>
  </si>
  <si>
    <t>園芸用土</t>
  </si>
  <si>
    <t>培養土,10㍑入り</t>
  </si>
  <si>
    <t>書籍・他の印刷物</t>
  </si>
  <si>
    <t>新聞代(地方・ﾌﾞﾛｯｸ紙)</t>
  </si>
  <si>
    <t>日刊,邦字一般新聞,朝刊のみ,月ぎめ</t>
  </si>
  <si>
    <t>教養娯楽サービス</t>
  </si>
  <si>
    <t>自動車教習所(最低教習料金)</t>
  </si>
  <si>
    <t>公安委員会指定教習所,第一種普通免許証取得,最低</t>
  </si>
  <si>
    <t>教習時間(50分×60時限)による技能及び学科教習料</t>
  </si>
  <si>
    <t>並びに入所料</t>
  </si>
  <si>
    <t>映画観覧料</t>
  </si>
  <si>
    <t>大人観覧料</t>
  </si>
  <si>
    <t>ゴルフプレー料金</t>
  </si>
  <si>
    <t>1人</t>
  </si>
  <si>
    <t>ﾒﾝﾊﾞｰｼｯﾌﾟｺﾞﾙﾌ場,ﾋﾞｼﾞﾀｰ料金,平日,18ﾎｰﾙ(1ﾗｳﾝﾄﾞ)の</t>
  </si>
  <si>
    <t>ｸﾞﾘｰﾝﾌｨ(ｺﾞﾙﾌ場利用税を含む)</t>
  </si>
  <si>
    <t>テニスコート使用料</t>
  </si>
  <si>
    <t>屋外ｺｰﾄ,ﾊｰﾄﾞｺｰﾄ又はｸﾚｰｺｰﾄ,ﾋﾞｼﾞﾀｰ料金,休日(昼間),1面</t>
  </si>
  <si>
    <t>ビデオソフトレンタル料</t>
  </si>
  <si>
    <t>旧作,洋画,7泊8日　　*劇映画,洋画,1泊2日</t>
  </si>
  <si>
    <t>カラオケルーム使用料</t>
  </si>
  <si>
    <t>ﾙｰﾑ料とｶﾗｵｹ料込み(飲食を除く),ﾚｷﾞｭﾗｰﾙｰﾑ1室利用,</t>
  </si>
  <si>
    <t>*2,030</t>
  </si>
  <si>
    <t>平日(金曜日を除く),午後7時以降の料金　*ﾙｰﾑ料とｶﾗｵｹ</t>
  </si>
  <si>
    <t>料込み(飲食を除く),5人利用,平日,午後6時以降の料金</t>
  </si>
  <si>
    <t>(10) 諸 　雑 　費</t>
  </si>
  <si>
    <t>理美容サービス</t>
  </si>
  <si>
    <t>理髪料</t>
  </si>
  <si>
    <t>大人調髪(洗髪を含む)</t>
  </si>
  <si>
    <t>パーマネント代</t>
  </si>
  <si>
    <t>ﾊﾟｰﾏﾈﾝﾄ(ｼｬﾝﾌﾟｰ,ｶｯﾄ,ﾌﾞﾛｰ又はｾｯﾄ込み),ｼｮｰﾄ</t>
  </si>
  <si>
    <t>*ｺｰﾙﾄﾞ(ｾｯﾄを含む)　</t>
  </si>
  <si>
    <t>理美容用品</t>
  </si>
  <si>
    <t>化粧石けん</t>
  </si>
  <si>
    <t>1箱</t>
  </si>
  <si>
    <t>標準重量90g～100ｇ,3個入り,「花王ﾎﾜｲﾄ」,「ｶｳﾌﾞﾗﾝﾄﾞ赤箱」,</t>
  </si>
  <si>
    <t>「ｽｰﾊﾟｰﾏｲﾙﾄﾞｿｰﾌﾟ」又は「植物物語」 *標準重量90g又は100ｇ,</t>
  </si>
  <si>
    <t xml:space="preserve">「花王石鹸ﾎﾜｲﾄ」又は「牛乳石鹸ｶｳﾌﾞﾗﾝﾄﾞ赤箱」,6個入り  </t>
  </si>
  <si>
    <t>シャンプー</t>
  </si>
  <si>
    <t>歯磨き</t>
  </si>
  <si>
    <t>練り歯磨き(ﾗﾐﾈｰﾄﾁｭｰﾌﾞ入り)(160g入り),「ﾃﾞﾝﾀｰﾗｲｵﾝ｣</t>
  </si>
  <si>
    <t>(爽快なミント,薫るﾊｰﾌﾞを除く)　*練り歯磨き(ﾗﾐﾈｰﾄﾁｭｰﾌﾞ</t>
  </si>
  <si>
    <t>入り),「ﾃﾞﾝﾀｰﾗｲｵﾝ(170g入り)｣</t>
  </si>
  <si>
    <t>身の回り用品</t>
  </si>
  <si>
    <t>男子洋傘</t>
  </si>
  <si>
    <t>長傘,65㎝,ﾎﾟﾘｴｽﾃﾙ100％,無地,ｼﾞｬﾝﾌﾟ式,普通品</t>
  </si>
  <si>
    <t>ハンドバック</t>
  </si>
  <si>
    <t>手提げ型(ｼｮﾙﾀﾞｰ兼用型を含む),牛革製(ｶｰﾌ,ｽｴｰﾄﾞ,ｴﾅﾒﾙ及</t>
  </si>
  <si>
    <t>*16,320</t>
  </si>
  <si>
    <t>び型押しを除く),〔ｻｲｽﾞ〕25～28cm,中級品　*手提げ型(ｼｮﾙﾀﾞｰ</t>
  </si>
  <si>
    <t>兼用型を含む),25cm程度(輸入品を除く),牛皮製(ｶｰﾌ,ｽｴｰﾄﾞ</t>
  </si>
  <si>
    <t>ｴﾅﾒﾙ及び型打を除く),〔内側〕合成皮革張り</t>
  </si>
  <si>
    <t>腕時計</t>
  </si>
  <si>
    <t>男性用,ｸｵｰﾂ,ｱﾅﾛｸﾞ表示,〔ｹｰｽ,(側)〕ｽﾃﾝﾚｽｽﾁｰﾙ又は</t>
  </si>
  <si>
    <t>*24,480</t>
  </si>
  <si>
    <t>金色めっき,「ｾｲｺｰｽﾋﾟﾘｯﾄ」,中級品　*紳士用,水晶発振式,</t>
  </si>
  <si>
    <t>指針(ｱﾅﾛｸﾞ)表示,〔ｹｰｽ,(側)〕金ﾒｯｷ,「ｾｲｺｰｽﾋﾟﾘｯﾄ」又は</t>
  </si>
  <si>
    <t>「ｾｲｺｰﾙｰｾﾝﾄ｣,中級品</t>
  </si>
  <si>
    <t xml:space="preserve">    １８６　　小       売   </t>
  </si>
  <si>
    <t>2 月</t>
  </si>
  <si>
    <t>3 月</t>
  </si>
  <si>
    <t>4 月</t>
  </si>
  <si>
    <t>5 月</t>
  </si>
  <si>
    <t>6 月</t>
  </si>
  <si>
    <t>7 月</t>
  </si>
  <si>
    <t>8 月</t>
  </si>
  <si>
    <t>10月</t>
  </si>
  <si>
    <t>11月</t>
  </si>
  <si>
    <t>12月</t>
  </si>
  <si>
    <t xml:space="preserve">    １８６　　小       売   </t>
  </si>
  <si>
    <r>
      <t>1</t>
    </r>
    <r>
      <rPr>
        <sz val="11"/>
        <rFont val="明朝"/>
        <family val="1"/>
      </rPr>
      <t>4</t>
    </r>
    <r>
      <rPr>
        <sz val="11"/>
        <rFont val="明朝"/>
        <family val="1"/>
      </rPr>
      <t xml:space="preserve">  年</t>
    </r>
  </si>
  <si>
    <r>
      <t>1</t>
    </r>
    <r>
      <rPr>
        <sz val="11"/>
        <rFont val="明朝"/>
        <family val="1"/>
      </rPr>
      <t>5</t>
    </r>
    <r>
      <rPr>
        <sz val="11"/>
        <rFont val="明朝"/>
        <family val="1"/>
      </rPr>
      <t xml:space="preserve">  年</t>
    </r>
  </si>
  <si>
    <t>ﾌｧｯﾄｽﾌﾟﾚｯﾄﾞ,ﾎﾟﾘ容器入り(450ｇ入り),｢雪印ﾈｵｿﾌﾄ｣</t>
  </si>
  <si>
    <t>*大手銘柄,濃口,特級,JAS規格品,ﾎﾟﾘ容器入り(1㍑入り),</t>
  </si>
  <si>
    <t>「ｷｯｺｰﾏﾝ印」,「ﾔﾏｻ印」,「ﾋｶﾞｼﾏﾙ印」,「ﾋｹﾞﾀ印」</t>
  </si>
  <si>
    <t>チョコレート</t>
  </si>
  <si>
    <t>飲　　　      　　　料</t>
  </si>
  <si>
    <t>酒　　　     　　　類</t>
  </si>
  <si>
    <t>B(上撰または上撰に相当するもの),瓶詰(1,800ml入り),</t>
  </si>
  <si>
    <t>相当するもの）</t>
  </si>
  <si>
    <t>ｱﾙｺｰﾙ分15度以上16度未満</t>
  </si>
  <si>
    <t>清酒Ｃ（佳撰または佳撰に</t>
  </si>
  <si>
    <t>C(佳撰または佳撰に相当するもの),瓶詰(1,800ml入り),</t>
  </si>
  <si>
    <t>ビール</t>
  </si>
  <si>
    <t>1ﾊﾟｯｸ</t>
  </si>
  <si>
    <t>喫茶店におけるｺｰﾋｰ代</t>
  </si>
  <si>
    <t>飲食店におけるﾋﾞｰﾙ代,淡色,中瓶(500ml入り)</t>
  </si>
  <si>
    <t>(2)  住　     　　　居</t>
  </si>
  <si>
    <t xml:space="preserve"> </t>
  </si>
  <si>
    <t>家  　　　     　　賃</t>
  </si>
  <si>
    <t>1か月</t>
  </si>
  <si>
    <t xml:space="preserve">    １８６　　小       売   </t>
  </si>
  <si>
    <t>ｼﾝｸﾞﾙ上下,秋冬物,並型,〔表地〕ｳｰｽﾃｯﾄﾞ(毛100％),</t>
  </si>
  <si>
    <t>70％以上・毛混用」,〔ｻｲｽﾞ〕身長155㎝,胸囲78㎝用</t>
  </si>
  <si>
    <t>*1,137</t>
  </si>
  <si>
    <t xml:space="preserve">    １８６　　小       売   </t>
  </si>
  <si>
    <t>秋冬物,毛・化学繊維混用,柄物,〔ｻｲｽﾞ〕25㎝,普通品</t>
  </si>
  <si>
    <t>〔ｻｲｽﾞ〕23㎝,普通品</t>
  </si>
  <si>
    <t>履　  　物　  　類</t>
  </si>
  <si>
    <t xml:space="preserve">　　　 </t>
  </si>
  <si>
    <t>子供靴</t>
  </si>
  <si>
    <t>背広服ｼﾝｸﾞﾙ上下,普通仕立て,〔裏地〕ｷｭﾌﾟﾗ100％</t>
  </si>
  <si>
    <t xml:space="preserve">    １８６　　小       売   </t>
  </si>
  <si>
    <t>サッカーボール</t>
  </si>
  <si>
    <t>DVD-ROMﾄﾞﾗｲﾌﾞ,CPU128ﾋﾞﾂﾄ,「ﾌﾟﾚｲｽﾃｰｼｮﾝ2 SCPH-30000」</t>
  </si>
  <si>
    <t>*35,780</t>
  </si>
  <si>
    <t>*DVD-ROMﾄﾞﾗｲﾌﾞ,CPU128ﾋﾞﾂﾄ,「ﾌﾟﾚｲｽﾃｰｼｮﾝ2 SCPH-10000」</t>
  </si>
  <si>
    <t>液体,ﾎﾟﾘ容器入り(550ml入り),ﾎﾟﾝﾌﾟﾀｲﾌﾟ  *液体,ﾎﾟﾘ容器入り</t>
  </si>
  <si>
    <t>(750ml入り),ﾎﾟﾝﾌﾟﾀｲﾌﾟ,「ﾗｯｸｽｽｰﾊﾟｰﾘｯﾁｼｬﾝﾌﾟｰ｣又は｢ｴｯｾﾝｼｬﾙ</t>
  </si>
  <si>
    <t xml:space="preserve">ｼｬﾝﾌﾟｰ｣ </t>
  </si>
  <si>
    <t>*188</t>
  </si>
  <si>
    <t xml:space="preserve">１８７   消 費 者 物 価 指 数 </t>
  </si>
  <si>
    <t>　　つづきのシートが１枚あります。</t>
  </si>
  <si>
    <t>年  　　次</t>
  </si>
  <si>
    <t>食料</t>
  </si>
  <si>
    <t>住居</t>
  </si>
  <si>
    <t>光熱・水道</t>
  </si>
  <si>
    <t>家具・家事用品</t>
  </si>
  <si>
    <t>を除く総合　　　生鮮食品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</si>
  <si>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</si>
  <si>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</si>
  <si>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</si>
  <si>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</si>
  <si>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</si>
  <si>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</si>
  <si>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</si>
  <si>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</si>
  <si>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</si>
  <si>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</si>
  <si>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</si>
  <si>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</si>
  <si>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</si>
  <si>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</si>
  <si>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電気・ガス代</t>
  </si>
  <si>
    <t>他の光熱費</t>
  </si>
  <si>
    <t>上下水道料</t>
  </si>
  <si>
    <t>家庭用耐久財</t>
  </si>
  <si>
    <t>家事用消耗品</t>
  </si>
  <si>
    <t>月  　　次</t>
  </si>
  <si>
    <t>高松市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</si>
  <si>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</si>
  <si>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</si>
  <si>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</si>
  <si>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</si>
  <si>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</si>
  <si>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</si>
  <si>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</si>
  <si>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</si>
  <si>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</si>
  <si>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</si>
  <si>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</si>
  <si>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全国</t>
  </si>
  <si>
    <t>資料：香川県統計調査課，総務省統計局</t>
  </si>
  <si>
    <t>１８７   消 費 者 物 価 指 数 …… つ づ き</t>
  </si>
  <si>
    <t>被服および履物</t>
  </si>
  <si>
    <t>保健医療</t>
  </si>
  <si>
    <t>交通・通信</t>
  </si>
  <si>
    <t>教育</t>
  </si>
  <si>
    <t>教養娯楽</t>
  </si>
  <si>
    <t>諸雑費</t>
  </si>
  <si>
    <t>衣料</t>
  </si>
  <si>
    <t>履物類</t>
  </si>
  <si>
    <t>生地・他の被服類</t>
  </si>
  <si>
    <t>保持用摂取品　　　医薬品・健康</t>
  </si>
  <si>
    <t>用品・器具　　　保健医療</t>
  </si>
  <si>
    <t>保健医療サービス</t>
  </si>
  <si>
    <t>交通</t>
  </si>
  <si>
    <t>自動車関係費</t>
  </si>
  <si>
    <t>通信</t>
  </si>
  <si>
    <t>授業料等</t>
  </si>
  <si>
    <t>参考教材　　　　教科書・学習</t>
  </si>
  <si>
    <t>補習教育</t>
  </si>
  <si>
    <t>教養娯楽耐久財</t>
  </si>
  <si>
    <t>書籍・他の印刷物</t>
  </si>
  <si>
    <t>理美容サービス</t>
  </si>
  <si>
    <t>理美容用品</t>
  </si>
  <si>
    <t>身の回り用品</t>
  </si>
  <si>
    <t>たばこ</t>
  </si>
  <si>
    <t>その他</t>
  </si>
  <si>
    <t xml:space="preserve">  （平成12年＝100）</t>
  </si>
  <si>
    <t>総合</t>
  </si>
  <si>
    <t>賃を除く総合　　　持家の帰属家</t>
  </si>
  <si>
    <t xml:space="preserve"> 平成 11年平均</t>
  </si>
  <si>
    <t>15年 1月</t>
  </si>
  <si>
    <t xml:space="preserve"> 平成 11年平均</t>
  </si>
  <si>
    <t>15年 1月</t>
  </si>
  <si>
    <t xml:space="preserve">   2</t>
  </si>
  <si>
    <t xml:space="preserve">  （平成12年＝100）</t>
  </si>
  <si>
    <t>ター・下着類　　　　シャツ・セー</t>
  </si>
  <si>
    <t xml:space="preserve"> 平成 11年平均</t>
  </si>
  <si>
    <t xml:space="preserve">１８８ 　１ 世 帯 当 た り １ か 月 間 の 消 費 支 出 （ 全 世 帯 ）  </t>
  </si>
  <si>
    <t>本表は，家計調査年報による。</t>
  </si>
  <si>
    <t>(単位：円)</t>
  </si>
  <si>
    <t>集計世帯数</t>
  </si>
  <si>
    <t>世帯人員  (人)</t>
  </si>
  <si>
    <t>有業人員  (人)</t>
  </si>
  <si>
    <t>世帯主の年齢(歳)</t>
  </si>
  <si>
    <t>消費支出</t>
  </si>
  <si>
    <t>食料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</si>
  <si>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</si>
  <si>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</si>
  <si>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</si>
  <si>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</si>
  <si>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</si>
  <si>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</si>
  <si>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</si>
  <si>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酒類</t>
  </si>
  <si>
    <t>家賃地代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</si>
  <si>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</si>
  <si>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</si>
  <si>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</si>
  <si>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</si>
  <si>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</si>
  <si>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</si>
  <si>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</si>
  <si>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</si>
  <si>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</si>
  <si>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</si>
  <si>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</si>
  <si>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</si>
  <si>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</si>
  <si>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</si>
  <si>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</si>
  <si>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</si>
  <si>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</si>
  <si>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</si>
  <si>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</si>
  <si>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</si>
  <si>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保健医療</t>
  </si>
  <si>
    <t>医薬品</t>
  </si>
  <si>
    <t>健康維持用摂取品</t>
  </si>
  <si>
    <t>保険医療用品・器具</t>
  </si>
  <si>
    <t>保険医療サービス</t>
  </si>
  <si>
    <t>交通・通信</t>
  </si>
  <si>
    <t>自動車等関係費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</si>
  <si>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</si>
  <si>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</si>
  <si>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</si>
  <si>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</si>
  <si>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</si>
  <si>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</si>
  <si>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</si>
  <si>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その他の消費支出</t>
  </si>
  <si>
    <t>こずかい（使途不明）</t>
  </si>
  <si>
    <t>交際費</t>
  </si>
  <si>
    <t>仕送り金</t>
  </si>
  <si>
    <t>現物総額</t>
  </si>
  <si>
    <t>エンゲル係数(％)</t>
  </si>
  <si>
    <t>資料：総務省統計局，香川県統計調査課</t>
  </si>
  <si>
    <t>　　・結果数値は原データの有効桁数のとり方の違いや四捨五入のため，総数と内訳が</t>
  </si>
  <si>
    <t>　　　一致しない場合がある。</t>
  </si>
  <si>
    <t>項　　　　  　　　目</t>
  </si>
  <si>
    <t>平成15年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</si>
  <si>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</si>
  <si>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</si>
  <si>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</si>
  <si>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</si>
  <si>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</si>
  <si>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</si>
  <si>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</si>
  <si>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</si>
  <si>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</si>
  <si>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</si>
  <si>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</si>
  <si>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年 平 均</t>
  </si>
  <si>
    <t>1　月</t>
  </si>
  <si>
    <t>住居</t>
  </si>
  <si>
    <t>被服及び履物</t>
  </si>
  <si>
    <t xml:space="preserve">    １８９ 　１世帯当たり１か月間の収入と支出（勤務者世帯）   </t>
  </si>
  <si>
    <t>(単位：円)</t>
  </si>
  <si>
    <t>項　       　　　　目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</si>
  <si>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</si>
  <si>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</si>
  <si>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</si>
  <si>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</si>
  <si>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</si>
  <si>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</si>
  <si>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</si>
  <si>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</si>
  <si>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</si>
  <si>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</si>
  <si>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</si>
  <si>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年 平 均</t>
  </si>
  <si>
    <t>1　月</t>
  </si>
  <si>
    <t>集計世帯数</t>
  </si>
  <si>
    <t>世帯人員(人)</t>
  </si>
  <si>
    <t>有業人員(人)</t>
  </si>
  <si>
    <t>世帯主の年齢(歳)</t>
  </si>
  <si>
    <t>収入総額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</si>
  <si>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</si>
  <si>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</si>
  <si>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</si>
  <si>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</si>
  <si>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</si>
  <si>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</si>
  <si>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</si>
  <si>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</si>
  <si>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</si>
  <si>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</si>
  <si>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他の経常収入</t>
  </si>
  <si>
    <t>特別収入</t>
  </si>
  <si>
    <t>実収入以外の収入</t>
  </si>
  <si>
    <t>預貯金引出</t>
  </si>
  <si>
    <t>保険取金</t>
  </si>
  <si>
    <t>土地家屋借入金</t>
  </si>
  <si>
    <t>他の借入金</t>
  </si>
  <si>
    <t>繰入金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</si>
  <si>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</si>
  <si>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</si>
  <si>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</si>
  <si>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</si>
  <si>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</si>
  <si>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</si>
  <si>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</si>
  <si>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</si>
  <si>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</si>
  <si>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保険医療</t>
  </si>
  <si>
    <t>その他の消費支出</t>
  </si>
  <si>
    <t>非消費支出</t>
  </si>
  <si>
    <t>勤労所得税</t>
  </si>
  <si>
    <t>他の税</t>
  </si>
  <si>
    <t>実支出以外の支出</t>
  </si>
  <si>
    <t>預貯金</t>
  </si>
  <si>
    <t>保険掛金</t>
  </si>
  <si>
    <t>土地家屋借金返済</t>
  </si>
  <si>
    <t>他の借金返済</t>
  </si>
  <si>
    <t>繰越金</t>
  </si>
  <si>
    <t>現物総額</t>
  </si>
  <si>
    <t>可処分所得</t>
  </si>
  <si>
    <t>黒字</t>
  </si>
  <si>
    <t>・「黒字」とは，「実収入」から「実支出」を差し引いたものであり，「可処分所得」から「消費支出」を差し引いた</t>
  </si>
  <si>
    <t>・「繰入金」とは，前月の月末における世帯の手持現金残高である。「繰越金」とは，その月末における世帯の手持現金</t>
  </si>
  <si>
    <t>ものと一致する。・「貯蓄純増」とは，「預貯金」と「保険掛金」の合計から「預貯金引出」と「保険取金」の合計を</t>
  </si>
  <si>
    <t>残高である。「可処分所得」とは，「実収入」から税金，社会保険料などの「非消費支出」を差し引いたものである。</t>
  </si>
  <si>
    <t>差し引いたもので「黒字」の一部となる。</t>
  </si>
  <si>
    <t>平成15年</t>
  </si>
  <si>
    <t>被服及び履物</t>
  </si>
  <si>
    <t>貯蓄純増</t>
  </si>
  <si>
    <t>エンゲル係数</t>
  </si>
  <si>
    <t>(％)</t>
  </si>
  <si>
    <t xml:space="preserve">  月間現金給与額（香川県）</t>
  </si>
  <si>
    <t>毎月勤労統計調査地方調査結果（事業所規模３０人以上）</t>
  </si>
  <si>
    <t xml:space="preserve">          (単位：円)</t>
  </si>
  <si>
    <t>年次・月別</t>
  </si>
  <si>
    <t>調 　査 　産 　業 　計</t>
  </si>
  <si>
    <t>建　  　　設  　　　業</t>
  </si>
  <si>
    <t>製　　　　造　　　　業</t>
  </si>
  <si>
    <t>電気・ガス・熱供給・水道業</t>
  </si>
  <si>
    <t>現金給与総額</t>
  </si>
  <si>
    <t>きまって支給する給与</t>
  </si>
  <si>
    <t xml:space="preserve">     2</t>
  </si>
  <si>
    <t>運　輸　・　通　信　業</t>
  </si>
  <si>
    <t>卸売・小売業，飲食店</t>
  </si>
  <si>
    <t>金  融  ・  保  険  業</t>
  </si>
  <si>
    <t>サ 　ー 　ビ 　ス 　業</t>
  </si>
  <si>
    <t>資料：香川県統計調査課</t>
  </si>
  <si>
    <t>・「現金給与額」とは，賃金，給与，手当，賞与，その他名称の如何を問わず，労働の対償として</t>
  </si>
  <si>
    <t xml:space="preserve">    ・事業所の抽出替えに伴うギャップを修正済みである。</t>
  </si>
  <si>
    <t>　使用者が労働者に通貨で支払ったもので，所得税，社会保険料，組合費などを差し引く以前の金</t>
  </si>
  <si>
    <t xml:space="preserve">    ・「常用労働者」とは，事業所に使用され給与を支払われる者のうち，①期間を定めず，また</t>
  </si>
  <si>
    <t>　額である。</t>
  </si>
  <si>
    <t>・「きまって支給する給与」とは，労働協約，給与規則などによりあらかじめ定められている支給</t>
  </si>
  <si>
    <t xml:space="preserve">    　われている者のうち，前２か月にそれぞれ18日以上雇い入れられた者などをいい，１月の労</t>
  </si>
  <si>
    <t>　条件，算定方法によって支給される給与のことで，基本給のほか家族手当，職務手当，超過労働</t>
  </si>
  <si>
    <t>　    働時間の長短は問わず，いわゆるパートタイマー等も含まれる。</t>
  </si>
  <si>
    <t>　給与などを含む。</t>
  </si>
  <si>
    <t xml:space="preserve">１９０ 　　　常用労働者の１人平均  </t>
  </si>
  <si>
    <t xml:space="preserve">  平成  11 年平均</t>
  </si>
  <si>
    <t>15  年 1 月</t>
  </si>
  <si>
    <t xml:space="preserve">      は１か月を超える期間を定めて雇われている者，②日々または１か月以内の期間を定めて雇</t>
  </si>
  <si>
    <t xml:space="preserve">  種 類 別 ・ 月 別 取 扱 高</t>
  </si>
  <si>
    <t xml:space="preserve">                 (単位  数量：㎏，切花・枝物：本，鉢物：鉢，金額：円)</t>
  </si>
  <si>
    <t>項          目</t>
  </si>
  <si>
    <t>総 　 　数</t>
  </si>
  <si>
    <t xml:space="preserve">１８５　　企   業   物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</si>
</sst>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0"/>
    <numFmt numFmtId="179" formatCode="#,##0;&quot;△ &quot;#,##0"/>
    <numFmt numFmtId="180" formatCode="#,##0.00;&quot;△ &quot;#,##0.00"/>
    <numFmt numFmtId="181" formatCode="#,##0.0;&quot;△ &quot;#,##0.0"/>
  </numFmts>
  <fonts count="2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明朝"/>
      <family val="1"/>
    </font>
    <font>
      <sz val="9"/>
      <name val="明朝"/>
      <family val="1"/>
    </font>
    <font>
      <sz val="10"/>
      <name val="ＭＳ Ｐゴシック"/>
      <family val="3"/>
    </font>
    <font>
      <b/>
      <i/>
      <sz val="14"/>
      <name val="ＭＳ Ｐ明朝"/>
      <family val="1"/>
    </font>
    <font>
      <sz val="8"/>
      <name val="明朝"/>
      <family val="1"/>
    </font>
    <font>
      <sz val="14"/>
      <name val="明朝"/>
      <family val="1"/>
    </font>
    <font>
      <sz val="2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4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1" xfId="0" applyAlignment="1">
      <alignment horizontal="right"/>
    </xf>
    <xf numFmtId="0" fontId="0" fillId="0" borderId="2" xfId="0" applyAlignment="1">
      <alignment/>
    </xf>
    <xf numFmtId="0" fontId="6" fillId="0" borderId="0" xfId="0" applyFont="1" applyAlignment="1">
      <alignment/>
    </xf>
    <xf numFmtId="0" fontId="0" fillId="0" borderId="3" xfId="0" applyAlignment="1">
      <alignment horizontal="right" vertical="center"/>
    </xf>
    <xf numFmtId="0" fontId="0" fillId="0" borderId="4" xfId="0" applyAlignment="1">
      <alignment vertical="center"/>
    </xf>
    <xf numFmtId="0" fontId="0" fillId="0" borderId="5" xfId="0" applyAlignment="1">
      <alignment vertical="center"/>
    </xf>
    <xf numFmtId="0" fontId="0" fillId="0" borderId="6" xfId="0" applyAlignment="1">
      <alignment vertical="center"/>
    </xf>
    <xf numFmtId="0" fontId="0" fillId="0" borderId="0" xfId="0" applyAlignment="1">
      <alignment vertical="center"/>
    </xf>
    <xf numFmtId="0" fontId="0" fillId="0" borderId="7" xfId="0" applyAlignment="1">
      <alignment horizontal="left" vertical="center"/>
    </xf>
    <xf numFmtId="0" fontId="0" fillId="0" borderId="8" xfId="0" applyAlignment="1">
      <alignment vertical="center"/>
    </xf>
    <xf numFmtId="0" fontId="0" fillId="0" borderId="7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Alignment="1" quotePrefix="1">
      <alignment horizontal="center" vertical="center"/>
    </xf>
    <xf numFmtId="176" fontId="0" fillId="0" borderId="10" xfId="0" applyNumberFormat="1" applyAlignment="1">
      <alignment vertical="center"/>
    </xf>
    <xf numFmtId="0" fontId="0" fillId="0" borderId="9" xfId="0" applyAlignment="1">
      <alignment horizontal="center" vertical="center"/>
    </xf>
    <xf numFmtId="0" fontId="0" fillId="0" borderId="2" xfId="0" applyAlignment="1">
      <alignment vertical="center"/>
    </xf>
    <xf numFmtId="0" fontId="0" fillId="0" borderId="11" xfId="0" applyAlignment="1">
      <alignment vertical="center"/>
    </xf>
    <xf numFmtId="0" fontId="0" fillId="0" borderId="12" xfId="0" applyAlignment="1">
      <alignment horizontal="center" vertical="center"/>
    </xf>
    <xf numFmtId="0" fontId="0" fillId="0" borderId="13" xfId="0" applyAlignment="1">
      <alignment vertical="center"/>
    </xf>
    <xf numFmtId="0" fontId="0" fillId="0" borderId="14" xfId="0" applyAlignment="1">
      <alignment horizontal="center" vertical="center"/>
    </xf>
    <xf numFmtId="0" fontId="0" fillId="0" borderId="8" xfId="0" applyAlignment="1">
      <alignment horizontal="center" vertical="center"/>
    </xf>
    <xf numFmtId="0" fontId="0" fillId="0" borderId="15" xfId="0" applyAlignment="1">
      <alignment horizontal="center" vertical="center"/>
    </xf>
    <xf numFmtId="0" fontId="0" fillId="0" borderId="16" xfId="0" applyAlignment="1">
      <alignment horizontal="center" vertical="center"/>
    </xf>
    <xf numFmtId="0" fontId="9" fillId="0" borderId="0" xfId="0" applyFont="1" applyAlignment="1">
      <alignment/>
    </xf>
    <xf numFmtId="176" fontId="0" fillId="0" borderId="1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1" xfId="0" applyFont="1" applyAlignment="1">
      <alignment/>
    </xf>
    <xf numFmtId="0" fontId="0" fillId="0" borderId="0" xfId="0" applyBorder="1" applyAlignment="1">
      <alignment/>
    </xf>
    <xf numFmtId="0" fontId="8" fillId="0" borderId="9" xfId="0" applyFont="1" applyAlignment="1" quotePrefix="1">
      <alignment horizontal="right" vertical="center"/>
    </xf>
    <xf numFmtId="0" fontId="0" fillId="0" borderId="9" xfId="0" applyAlignment="1" quotePrefix="1">
      <alignment horizontal="right" vertical="center"/>
    </xf>
    <xf numFmtId="0" fontId="0" fillId="0" borderId="9" xfId="0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11" fillId="0" borderId="0" xfId="16" applyFont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0" fontId="12" fillId="0" borderId="1" xfId="0" applyFont="1" applyAlignment="1">
      <alignment vertical="center"/>
    </xf>
    <xf numFmtId="0" fontId="0" fillId="0" borderId="1" xfId="0" applyFont="1" applyAlignment="1">
      <alignment vertical="center"/>
    </xf>
    <xf numFmtId="0" fontId="0" fillId="0" borderId="1" xfId="0" applyFont="1" applyFill="1" applyAlignment="1">
      <alignment vertical="center"/>
    </xf>
    <xf numFmtId="38" fontId="0" fillId="0" borderId="1" xfId="16" applyFont="1" applyAlignment="1">
      <alignment vertical="center"/>
    </xf>
    <xf numFmtId="38" fontId="0" fillId="0" borderId="0" xfId="16" applyFont="1" applyBorder="1" applyAlignment="1">
      <alignment vertical="center"/>
    </xf>
    <xf numFmtId="0" fontId="12" fillId="0" borderId="1" xfId="0" applyFont="1" applyAlignment="1">
      <alignment horizontal="right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9" xfId="16" applyFont="1" applyAlignment="1">
      <alignment horizontal="center" vertical="center"/>
    </xf>
    <xf numFmtId="38" fontId="0" fillId="0" borderId="11" xfId="16" applyFont="1" applyBorder="1" applyAlignment="1">
      <alignment horizontal="center" vertical="center"/>
    </xf>
    <xf numFmtId="38" fontId="0" fillId="0" borderId="7" xfId="16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Alignment="1">
      <alignment horizontal="right" vertical="center"/>
    </xf>
    <xf numFmtId="0" fontId="13" fillId="0" borderId="12" xfId="0" applyFont="1" applyAlignment="1">
      <alignment vertical="center"/>
    </xf>
    <xf numFmtId="0" fontId="0" fillId="0" borderId="19" xfId="0" applyFont="1" applyFill="1" applyAlignment="1">
      <alignment horizontal="right" vertical="center"/>
    </xf>
    <xf numFmtId="0" fontId="0" fillId="0" borderId="19" xfId="0" applyFont="1" applyAlignment="1">
      <alignment horizontal="right" vertical="center"/>
    </xf>
    <xf numFmtId="38" fontId="0" fillId="0" borderId="19" xfId="16" applyFont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38" fontId="0" fillId="0" borderId="20" xfId="16" applyFont="1" applyAlignment="1">
      <alignment horizontal="right" vertical="center"/>
    </xf>
    <xf numFmtId="0" fontId="0" fillId="0" borderId="16" xfId="0" applyFont="1" applyAlignment="1">
      <alignment horizontal="center" vertical="center"/>
    </xf>
    <xf numFmtId="0" fontId="5" fillId="0" borderId="9" xfId="0" applyFont="1" applyAlignment="1">
      <alignment vertical="center"/>
    </xf>
    <xf numFmtId="0" fontId="0" fillId="0" borderId="14" xfId="0" applyFont="1" applyAlignment="1">
      <alignment horizontal="right" vertical="center"/>
    </xf>
    <xf numFmtId="0" fontId="13" fillId="0" borderId="14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0" xfId="16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0" xfId="16" applyFont="1" applyBorder="1" applyAlignment="1">
      <alignment horizontal="right" vertical="center"/>
    </xf>
    <xf numFmtId="38" fontId="0" fillId="0" borderId="9" xfId="16" applyFont="1" applyAlignment="1">
      <alignment horizontal="right" vertical="center"/>
    </xf>
    <xf numFmtId="0" fontId="0" fillId="0" borderId="10" xfId="0" applyFont="1" applyAlignment="1">
      <alignment horizontal="center" vertical="center"/>
    </xf>
    <xf numFmtId="0" fontId="7" fillId="0" borderId="9" xfId="0" applyFont="1" applyAlignment="1">
      <alignment vertical="center"/>
    </xf>
    <xf numFmtId="3" fontId="0" fillId="0" borderId="0" xfId="0" applyFont="1" applyFill="1" applyAlignment="1">
      <alignment horizontal="right" vertical="center"/>
    </xf>
    <xf numFmtId="3" fontId="0" fillId="0" borderId="0" xfId="0" applyFont="1" applyAlignment="1">
      <alignment horizontal="right"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0" fontId="0" fillId="0" borderId="14" xfId="0" applyFont="1" applyAlignment="1">
      <alignment vertical="center"/>
    </xf>
    <xf numFmtId="0" fontId="0" fillId="0" borderId="10" xfId="0" applyFont="1" applyAlignment="1">
      <alignment vertical="center"/>
    </xf>
    <xf numFmtId="0" fontId="13" fillId="0" borderId="14" xfId="0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9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3" fontId="0" fillId="0" borderId="1" xfId="0" applyFont="1" applyFill="1" applyBorder="1" applyAlignment="1">
      <alignment horizontal="right" vertical="center"/>
    </xf>
    <xf numFmtId="3" fontId="0" fillId="0" borderId="1" xfId="0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8" fontId="0" fillId="0" borderId="0" xfId="16" applyFont="1" applyAlignment="1">
      <alignment vertical="center"/>
    </xf>
    <xf numFmtId="38" fontId="12" fillId="0" borderId="0" xfId="16" applyFont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16" applyFont="1" applyBorder="1" applyAlignment="1">
      <alignment vertical="center"/>
    </xf>
    <xf numFmtId="0" fontId="0" fillId="0" borderId="3" xfId="0" applyFont="1" applyAlignment="1">
      <alignment horizontal="left" vertical="center"/>
    </xf>
    <xf numFmtId="0" fontId="0" fillId="0" borderId="9" xfId="0" applyFont="1" applyAlignment="1">
      <alignment horizontal="center" vertical="center"/>
    </xf>
    <xf numFmtId="0" fontId="0" fillId="0" borderId="7" xfId="0" applyFont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3" fontId="0" fillId="0" borderId="0" xfId="0" applyFont="1" applyFill="1" applyBorder="1" applyAlignment="1">
      <alignment horizontal="right" vertical="center"/>
    </xf>
    <xf numFmtId="3" fontId="0" fillId="0" borderId="0" xfId="0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Fill="1" applyAlignment="1">
      <alignment horizontal="right" vertical="center"/>
    </xf>
    <xf numFmtId="0" fontId="7" fillId="0" borderId="21" xfId="0" applyFont="1" applyAlignment="1">
      <alignment vertical="center"/>
    </xf>
    <xf numFmtId="0" fontId="0" fillId="0" borderId="22" xfId="0" applyFont="1" applyAlignment="1">
      <alignment vertical="center"/>
    </xf>
    <xf numFmtId="0" fontId="13" fillId="0" borderId="22" xfId="0" applyFont="1" applyAlignment="1">
      <alignment vertical="center"/>
    </xf>
    <xf numFmtId="0" fontId="0" fillId="0" borderId="1" xfId="0" applyFont="1" applyFill="1" applyAlignment="1">
      <alignment horizontal="right" vertical="center"/>
    </xf>
    <xf numFmtId="38" fontId="0" fillId="0" borderId="1" xfId="16" applyFont="1" applyAlignment="1">
      <alignment horizontal="right" vertical="center"/>
    </xf>
    <xf numFmtId="0" fontId="0" fillId="0" borderId="1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21" xfId="0" applyFont="1" applyAlignment="1">
      <alignment horizontal="right" vertical="center"/>
    </xf>
    <xf numFmtId="0" fontId="0" fillId="0" borderId="17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0" fontId="5" fillId="0" borderId="9" xfId="0" applyFont="1" applyFill="1" applyAlignment="1">
      <alignment vertical="center"/>
    </xf>
    <xf numFmtId="0" fontId="13" fillId="0" borderId="9" xfId="0" applyFont="1" applyFill="1" applyBorder="1" applyAlignment="1">
      <alignment vertical="center"/>
    </xf>
    <xf numFmtId="0" fontId="0" fillId="0" borderId="10" xfId="0" applyFont="1" applyFill="1" applyAlignment="1">
      <alignment horizontal="center" vertical="center"/>
    </xf>
    <xf numFmtId="0" fontId="0" fillId="0" borderId="9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Alignment="1">
      <alignment horizontal="right" vertical="center"/>
    </xf>
    <xf numFmtId="0" fontId="0" fillId="0" borderId="9" xfId="0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3" fontId="0" fillId="0" borderId="2" xfId="0" applyFont="1" applyFill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" fontId="0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16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Alignment="1">
      <alignment vertical="center"/>
    </xf>
    <xf numFmtId="0" fontId="14" fillId="0" borderId="9" xfId="0" applyFont="1" applyAlignment="1">
      <alignment vertical="center"/>
    </xf>
    <xf numFmtId="0" fontId="14" fillId="0" borderId="9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9" xfId="16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Font="1" applyFill="1" applyAlignment="1">
      <alignment horizontal="right" vertical="center"/>
    </xf>
    <xf numFmtId="0" fontId="0" fillId="0" borderId="3" xfId="0" applyAlignment="1">
      <alignment horizontal="left" vertical="center"/>
    </xf>
    <xf numFmtId="0" fontId="16" fillId="0" borderId="14" xfId="0" applyFont="1" applyAlignment="1">
      <alignment vertical="center"/>
    </xf>
    <xf numFmtId="0" fontId="16" fillId="0" borderId="14" xfId="0" applyFont="1" applyFill="1" applyAlignment="1">
      <alignment vertical="center"/>
    </xf>
    <xf numFmtId="3" fontId="0" fillId="0" borderId="10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1" xfId="0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distributed" textRotation="255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Alignment="1">
      <alignment horizontal="center" vertical="center"/>
    </xf>
    <xf numFmtId="0" fontId="0" fillId="0" borderId="16" xfId="0" applyAlignment="1">
      <alignment vertical="center"/>
    </xf>
    <xf numFmtId="0" fontId="0" fillId="0" borderId="19" xfId="0" applyAlignment="1">
      <alignment vertical="center"/>
    </xf>
    <xf numFmtId="0" fontId="0" fillId="0" borderId="9" xfId="0" applyFill="1" applyAlignment="1">
      <alignment horizontal="distributed" vertical="center"/>
    </xf>
    <xf numFmtId="176" fontId="0" fillId="0" borderId="10" xfId="0" applyFill="1" applyAlignment="1">
      <alignment vertical="center"/>
    </xf>
    <xf numFmtId="176" fontId="0" fillId="0" borderId="0" xfId="0" applyFill="1" applyAlignment="1">
      <alignment vertical="center"/>
    </xf>
    <xf numFmtId="176" fontId="0" fillId="0" borderId="0" xfId="0" applyFill="1" applyAlignment="1">
      <alignment horizontal="right" vertical="center"/>
    </xf>
    <xf numFmtId="0" fontId="0" fillId="0" borderId="9" xfId="0" applyFill="1" applyAlignment="1" quotePrefix="1">
      <alignment horizontal="center" vertical="center"/>
    </xf>
    <xf numFmtId="0" fontId="0" fillId="0" borderId="9" xfId="0" applyBorder="1" applyAlignment="1">
      <alignment horizontal="center" vertical="distributed" textRotation="255"/>
    </xf>
    <xf numFmtId="0" fontId="6" fillId="0" borderId="9" xfId="0" applyFont="1" applyAlignment="1" quotePrefix="1">
      <alignment horizontal="center" vertical="center"/>
    </xf>
    <xf numFmtId="176" fontId="8" fillId="0" borderId="10" xfId="0" applyFont="1" applyAlignment="1">
      <alignment vertical="center"/>
    </xf>
    <xf numFmtId="176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Alignment="1">
      <alignment vertical="center"/>
    </xf>
    <xf numFmtId="176" fontId="0" fillId="0" borderId="10" xfId="0" applyAlignment="1">
      <alignment vertical="center"/>
    </xf>
    <xf numFmtId="176" fontId="0" fillId="0" borderId="0" xfId="0" applyAlignment="1">
      <alignment vertical="center"/>
    </xf>
    <xf numFmtId="176" fontId="0" fillId="0" borderId="10" xfId="0" applyBorder="1" applyAlignment="1">
      <alignment vertical="center"/>
    </xf>
    <xf numFmtId="176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" xfId="0" applyBorder="1" applyAlignment="1">
      <alignment vertical="center"/>
    </xf>
    <xf numFmtId="0" fontId="0" fillId="0" borderId="17" xfId="0" applyAlignment="1">
      <alignment vertical="center"/>
    </xf>
    <xf numFmtId="0" fontId="0" fillId="0" borderId="1" xfId="0" applyFill="1" applyAlignment="1">
      <alignment vertical="center"/>
    </xf>
    <xf numFmtId="0" fontId="12" fillId="0" borderId="2" xfId="0" applyFont="1" applyAlignment="1">
      <alignment vertical="center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7" fontId="0" fillId="0" borderId="10" xfId="0" applyFill="1" applyAlignment="1">
      <alignment vertical="center"/>
    </xf>
    <xf numFmtId="177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distributed" textRotation="255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8" fillId="0" borderId="10" xfId="0" applyFont="1" applyAlignment="1">
      <alignment vertical="center"/>
    </xf>
    <xf numFmtId="177" fontId="8" fillId="0" borderId="0" xfId="0" applyFont="1" applyAlignment="1">
      <alignment vertical="center"/>
    </xf>
    <xf numFmtId="177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0" fillId="0" borderId="10" xfId="0" applyAlignment="1">
      <alignment vertical="center"/>
    </xf>
    <xf numFmtId="177" fontId="0" fillId="0" borderId="0" xfId="0" applyAlignment="1">
      <alignment vertical="center"/>
    </xf>
    <xf numFmtId="177" fontId="0" fillId="0" borderId="0" xfId="0" applyAlignment="1">
      <alignment horizontal="center" vertical="center"/>
    </xf>
    <xf numFmtId="177" fontId="0" fillId="0" borderId="10" xfId="0" applyBorder="1" applyAlignment="1">
      <alignment vertical="center"/>
    </xf>
    <xf numFmtId="177" fontId="0" fillId="0" borderId="0" xfId="0" applyBorder="1" applyAlignment="1">
      <alignment vertical="center"/>
    </xf>
    <xf numFmtId="177" fontId="0" fillId="0" borderId="0" xfId="0" applyBorder="1" applyAlignment="1">
      <alignment horizontal="center" vertical="center"/>
    </xf>
    <xf numFmtId="177" fontId="0" fillId="0" borderId="17" xfId="0" applyBorder="1" applyAlignment="1">
      <alignment vertical="center"/>
    </xf>
    <xf numFmtId="177" fontId="0" fillId="0" borderId="1" xfId="0" applyBorder="1" applyAlignment="1">
      <alignment vertical="center"/>
    </xf>
    <xf numFmtId="177" fontId="8" fillId="0" borderId="0" xfId="0" applyFont="1" applyBorder="1" applyAlignment="1">
      <alignment horizontal="center" vertical="center"/>
    </xf>
    <xf numFmtId="177" fontId="8" fillId="0" borderId="0" xfId="0" applyFont="1" applyBorder="1" applyAlignment="1">
      <alignment vertical="center"/>
    </xf>
    <xf numFmtId="176" fontId="0" fillId="0" borderId="0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1" xfId="0" applyFont="1" applyAlignment="1">
      <alignment vertical="center"/>
    </xf>
    <xf numFmtId="0" fontId="17" fillId="0" borderId="1" xfId="0" applyFont="1" applyAlignment="1">
      <alignment horizontal="right" vertical="center"/>
    </xf>
    <xf numFmtId="0" fontId="12" fillId="0" borderId="23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4" xfId="0" applyFont="1" applyAlignment="1">
      <alignment horizontal="center" vertical="center"/>
    </xf>
    <xf numFmtId="0" fontId="17" fillId="0" borderId="8" xfId="0" applyFont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10" xfId="0" applyAlignment="1">
      <alignment vertical="center"/>
    </xf>
    <xf numFmtId="3" fontId="0" fillId="0" borderId="0" xfId="0" applyAlignment="1">
      <alignment vertical="center"/>
    </xf>
    <xf numFmtId="4" fontId="0" fillId="0" borderId="1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6" xfId="0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9" xfId="0" applyFont="1" applyAlignment="1">
      <alignment horizontal="center" vertical="center"/>
    </xf>
    <xf numFmtId="3" fontId="8" fillId="0" borderId="10" xfId="0" applyFont="1" applyAlignment="1">
      <alignment vertical="center"/>
    </xf>
    <xf numFmtId="3" fontId="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3" fontId="8" fillId="0" borderId="10" xfId="0" applyFont="1" applyAlignment="1">
      <alignment horizontal="right" vertical="center"/>
    </xf>
    <xf numFmtId="3" fontId="8" fillId="0" borderId="0" xfId="0" applyFont="1" applyAlignment="1">
      <alignment horizontal="right" vertical="center"/>
    </xf>
    <xf numFmtId="3" fontId="0" fillId="0" borderId="10" xfId="0" applyAlignment="1">
      <alignment horizontal="right" vertical="center"/>
    </xf>
    <xf numFmtId="3" fontId="0" fillId="0" borderId="0" xfId="0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1" xfId="0" applyAlignment="1">
      <alignment vertical="center"/>
    </xf>
    <xf numFmtId="0" fontId="17" fillId="0" borderId="2" xfId="0" applyFont="1" applyAlignment="1">
      <alignment vertical="center"/>
    </xf>
    <xf numFmtId="179" fontId="19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distributed" vertical="center"/>
    </xf>
    <xf numFmtId="179" fontId="6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17" fillId="0" borderId="1" xfId="0" applyNumberFormat="1" applyFont="1" applyAlignment="1">
      <alignment vertical="center"/>
    </xf>
    <xf numFmtId="179" fontId="17" fillId="0" borderId="1" xfId="0" applyNumberFormat="1" applyFont="1" applyAlignment="1">
      <alignment horizontal="distributed" vertical="center"/>
    </xf>
    <xf numFmtId="179" fontId="0" fillId="0" borderId="1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17" fillId="0" borderId="1" xfId="0" applyNumberFormat="1" applyFont="1" applyAlignment="1">
      <alignment horizontal="right" vertical="center"/>
    </xf>
    <xf numFmtId="179" fontId="12" fillId="0" borderId="23" xfId="0" applyNumberFormat="1" applyFont="1" applyAlignment="1">
      <alignment horizontal="center" vertical="center"/>
    </xf>
    <xf numFmtId="179" fontId="17" fillId="0" borderId="14" xfId="0" applyNumberFormat="1" applyFont="1" applyAlignment="1">
      <alignment horizontal="center" vertical="center"/>
    </xf>
    <xf numFmtId="179" fontId="17" fillId="0" borderId="0" xfId="0" applyNumberFormat="1" applyFont="1" applyAlignment="1">
      <alignment vertical="center"/>
    </xf>
    <xf numFmtId="179" fontId="0" fillId="0" borderId="8" xfId="0" applyNumberFormat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9" xfId="0" applyNumberFormat="1" applyBorder="1" applyAlignment="1">
      <alignment horizontal="distributed" vertical="center"/>
    </xf>
    <xf numFmtId="179" fontId="0" fillId="0" borderId="20" xfId="0" applyNumberFormat="1" applyAlignment="1">
      <alignment vertical="center"/>
    </xf>
    <xf numFmtId="179" fontId="0" fillId="0" borderId="16" xfId="0" applyNumberFormat="1" applyAlignment="1">
      <alignment vertical="center"/>
    </xf>
    <xf numFmtId="179" fontId="6" fillId="0" borderId="0" xfId="0" applyNumberFormat="1" applyFont="1" applyBorder="1" applyAlignment="1">
      <alignment horizontal="distributed" vertical="center"/>
    </xf>
    <xf numFmtId="179" fontId="0" fillId="0" borderId="9" xfId="0" applyNumberFormat="1" applyAlignment="1">
      <alignment vertical="center"/>
    </xf>
    <xf numFmtId="179" fontId="0" fillId="0" borderId="1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9" xfId="0" applyNumberFormat="1" applyAlignment="1">
      <alignment vertical="center"/>
    </xf>
    <xf numFmtId="180" fontId="0" fillId="0" borderId="1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6" fillId="0" borderId="0" xfId="0" applyNumberFormat="1" applyFont="1" applyBorder="1" applyAlignment="1">
      <alignment horizontal="distributed" vertical="center"/>
    </xf>
    <xf numFmtId="181" fontId="0" fillId="0" borderId="9" xfId="0" applyNumberFormat="1" applyAlignment="1">
      <alignment vertical="center"/>
    </xf>
    <xf numFmtId="181" fontId="0" fillId="0" borderId="1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9" fontId="6" fillId="0" borderId="9" xfId="0" applyNumberFormat="1" applyFont="1" applyAlignment="1">
      <alignment vertical="center"/>
    </xf>
    <xf numFmtId="179" fontId="8" fillId="0" borderId="1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>
      <alignment horizontal="distributed" vertical="center"/>
    </xf>
    <xf numFmtId="179" fontId="0" fillId="0" borderId="1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distributed" vertical="center"/>
    </xf>
    <xf numFmtId="179" fontId="0" fillId="0" borderId="10" xfId="0" applyNumberFormat="1" applyAlignment="1">
      <alignment vertical="center"/>
    </xf>
    <xf numFmtId="181" fontId="6" fillId="0" borderId="0" xfId="0" applyNumberFormat="1" applyFont="1" applyAlignment="1">
      <alignment vertical="center"/>
    </xf>
    <xf numFmtId="181" fontId="6" fillId="0" borderId="9" xfId="0" applyNumberFormat="1" applyFont="1" applyAlignment="1">
      <alignment vertical="center"/>
    </xf>
    <xf numFmtId="181" fontId="8" fillId="0" borderId="1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distributed" vertical="center"/>
    </xf>
    <xf numFmtId="179" fontId="0" fillId="0" borderId="21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179" fontId="0" fillId="0" borderId="17" xfId="0" applyNumberFormat="1" applyAlignment="1">
      <alignment vertical="center"/>
    </xf>
    <xf numFmtId="179" fontId="0" fillId="0" borderId="1" xfId="0" applyNumberFormat="1" applyFill="1" applyAlignment="1">
      <alignment vertical="center"/>
    </xf>
    <xf numFmtId="179" fontId="0" fillId="0" borderId="2" xfId="0" applyNumberForma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0" fillId="0" borderId="0" xfId="0" applyNumberFormat="1" applyAlignment="1">
      <alignment horizontal="distributed" vertical="center"/>
    </xf>
    <xf numFmtId="179" fontId="0" fillId="0" borderId="0" xfId="0" applyNumberFormat="1" applyFill="1" applyAlignment="1">
      <alignment vertical="center"/>
    </xf>
    <xf numFmtId="0" fontId="0" fillId="0" borderId="1" xfId="0" applyFont="1" applyAlignment="1">
      <alignment horizontal="right"/>
    </xf>
    <xf numFmtId="0" fontId="8" fillId="0" borderId="9" xfId="0" applyFont="1" applyAlignment="1" quotePrefix="1">
      <alignment horizontal="center" vertical="center"/>
    </xf>
    <xf numFmtId="0" fontId="0" fillId="0" borderId="9" xfId="0" applyAlignment="1">
      <alignment vertical="center"/>
    </xf>
    <xf numFmtId="3" fontId="0" fillId="0" borderId="10" xfId="0" applyBorder="1" applyAlignment="1">
      <alignment vertical="center"/>
    </xf>
    <xf numFmtId="3" fontId="0" fillId="0" borderId="0" xfId="0" applyBorder="1" applyAlignment="1">
      <alignment vertical="center"/>
    </xf>
    <xf numFmtId="3" fontId="0" fillId="0" borderId="17" xfId="0" applyBorder="1" applyAlignment="1">
      <alignment vertical="center"/>
    </xf>
    <xf numFmtId="3" fontId="0" fillId="0" borderId="1" xfId="0" applyBorder="1" applyAlignment="1">
      <alignment vertical="center"/>
    </xf>
    <xf numFmtId="0" fontId="0" fillId="0" borderId="24" xfId="0" applyAlignment="1">
      <alignment vertical="center"/>
    </xf>
    <xf numFmtId="0" fontId="0" fillId="0" borderId="24" xfId="0" applyBorder="1" applyAlignment="1">
      <alignment vertical="center"/>
    </xf>
    <xf numFmtId="3" fontId="8" fillId="0" borderId="10" xfId="0" applyFont="1" applyBorder="1" applyAlignment="1">
      <alignment vertical="center"/>
    </xf>
    <xf numFmtId="3" fontId="8" fillId="0" borderId="0" xfId="0" applyFont="1" applyBorder="1" applyAlignment="1">
      <alignment vertical="center"/>
    </xf>
    <xf numFmtId="3" fontId="0" fillId="0" borderId="17" xfId="0" applyAlignment="1">
      <alignment vertical="center"/>
    </xf>
    <xf numFmtId="3" fontId="0" fillId="0" borderId="1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7" fillId="0" borderId="12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0" fillId="0" borderId="1" xfId="0" applyFill="1" applyAlignment="1">
      <alignment/>
    </xf>
    <xf numFmtId="0" fontId="12" fillId="0" borderId="1" xfId="0" applyFont="1" applyFill="1" applyAlignment="1">
      <alignment horizontal="right"/>
    </xf>
    <xf numFmtId="0" fontId="0" fillId="0" borderId="23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Alignment="1">
      <alignment horizontal="center" vertical="center"/>
    </xf>
    <xf numFmtId="0" fontId="0" fillId="0" borderId="19" xfId="0" applyFill="1" applyAlignment="1">
      <alignment vertical="center"/>
    </xf>
    <xf numFmtId="0" fontId="0" fillId="0" borderId="13" xfId="0" applyFill="1" applyAlignment="1">
      <alignment vertical="center"/>
    </xf>
    <xf numFmtId="0" fontId="0" fillId="0" borderId="20" xfId="0" applyFill="1" applyAlignment="1">
      <alignment vertical="center"/>
    </xf>
    <xf numFmtId="0" fontId="0" fillId="0" borderId="16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Alignment="1">
      <alignment horizontal="center" vertical="center" wrapText="1"/>
    </xf>
    <xf numFmtId="0" fontId="20" fillId="0" borderId="0" xfId="0" applyFont="1" applyFill="1" applyAlignment="1">
      <alignment horizontal="distributed" vertical="center"/>
    </xf>
    <xf numFmtId="0" fontId="0" fillId="0" borderId="9" xfId="0" applyFill="1" applyAlignment="1">
      <alignment vertical="center"/>
    </xf>
    <xf numFmtId="38" fontId="0" fillId="0" borderId="10" xfId="16" applyFill="1" applyAlignment="1">
      <alignment vertical="center"/>
    </xf>
    <xf numFmtId="38" fontId="0" fillId="0" borderId="0" xfId="16" applyFill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ill="1" applyBorder="1" applyAlignment="1">
      <alignment vertical="center"/>
    </xf>
    <xf numFmtId="3" fontId="0" fillId="0" borderId="1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9" xfId="0" applyFont="1" applyFill="1" applyAlignment="1">
      <alignment horizontal="distributed" vertical="center"/>
    </xf>
    <xf numFmtId="0" fontId="0" fillId="0" borderId="15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Alignment="1">
      <alignment horizontal="distributed" vertical="center" wrapText="1"/>
    </xf>
    <xf numFmtId="0" fontId="0" fillId="0" borderId="25" xfId="0" applyFill="1" applyAlignment="1">
      <alignment vertical="center"/>
    </xf>
    <xf numFmtId="0" fontId="22" fillId="0" borderId="1" xfId="0" applyFont="1" applyFill="1" applyAlignment="1">
      <alignment vertical="center"/>
    </xf>
    <xf numFmtId="0" fontId="0" fillId="0" borderId="21" xfId="0" applyFill="1" applyAlignment="1">
      <alignment horizontal="right" vertical="center"/>
    </xf>
    <xf numFmtId="0" fontId="12" fillId="0" borderId="2" xfId="0" applyFont="1" applyAlignment="1">
      <alignment/>
    </xf>
    <xf numFmtId="0" fontId="12" fillId="0" borderId="1" xfId="0" applyFont="1" applyAlignment="1">
      <alignment horizontal="right"/>
    </xf>
    <xf numFmtId="0" fontId="0" fillId="0" borderId="20" xfId="0" applyAlignment="1">
      <alignment vertical="center"/>
    </xf>
    <xf numFmtId="0" fontId="0" fillId="0" borderId="9" xfId="0" applyAlignment="1">
      <alignment horizontal="center" vertical="center" wrapText="1"/>
    </xf>
    <xf numFmtId="3" fontId="0" fillId="0" borderId="0" xfId="0" applyAlignment="1" applyProtection="1">
      <alignment vertical="center"/>
      <protection locked="0"/>
    </xf>
    <xf numFmtId="0" fontId="7" fillId="0" borderId="9" xfId="0" applyFont="1" applyAlignment="1">
      <alignment horizontal="distributed" vertical="center"/>
    </xf>
    <xf numFmtId="0" fontId="0" fillId="0" borderId="15" xfId="0" applyAlignment="1">
      <alignment vertical="center"/>
    </xf>
    <xf numFmtId="0" fontId="0" fillId="0" borderId="9" xfId="0" applyAlignment="1">
      <alignment horizontal="distributed" vertical="center" wrapText="1"/>
    </xf>
    <xf numFmtId="0" fontId="0" fillId="0" borderId="25" xfId="0" applyAlignment="1">
      <alignment vertical="center"/>
    </xf>
    <xf numFmtId="0" fontId="0" fillId="0" borderId="21" xfId="0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Alignment="1">
      <alignment horizontal="center" vertical="center" wrapText="1"/>
    </xf>
    <xf numFmtId="0" fontId="0" fillId="0" borderId="8" xfId="0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23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9" fontId="17" fillId="0" borderId="23" xfId="0" applyNumberFormat="1" applyFont="1" applyBorder="1" applyAlignment="1">
      <alignment horizontal="center" vertical="center"/>
    </xf>
    <xf numFmtId="179" fontId="17" fillId="0" borderId="14" xfId="0" applyNumberFormat="1" applyFont="1" applyAlignment="1">
      <alignment horizontal="center" vertical="center"/>
    </xf>
    <xf numFmtId="179" fontId="17" fillId="0" borderId="8" xfId="0" applyNumberFormat="1" applyFont="1" applyBorder="1" applyAlignment="1">
      <alignment horizontal="center" vertical="center"/>
    </xf>
    <xf numFmtId="179" fontId="17" fillId="0" borderId="6" xfId="0" applyNumberFormat="1" applyFont="1" applyBorder="1" applyAlignment="1">
      <alignment horizontal="center" vertical="center"/>
    </xf>
    <xf numFmtId="179" fontId="17" fillId="0" borderId="10" xfId="0" applyNumberFormat="1" applyFont="1" applyAlignment="1">
      <alignment horizontal="center" vertical="center"/>
    </xf>
    <xf numFmtId="179" fontId="17" fillId="0" borderId="15" xfId="0" applyNumberFormat="1" applyFont="1" applyBorder="1" applyAlignment="1">
      <alignment horizontal="center" vertical="center"/>
    </xf>
    <xf numFmtId="179" fontId="17" fillId="0" borderId="14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distributed" vertical="center"/>
    </xf>
    <xf numFmtId="179" fontId="0" fillId="0" borderId="0" xfId="0" applyNumberForma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6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9" fontId="17" fillId="0" borderId="2" xfId="0" applyNumberFormat="1" applyFont="1" applyBorder="1" applyAlignment="1">
      <alignment horizontal="center" vertical="center"/>
    </xf>
    <xf numFmtId="179" fontId="17" fillId="0" borderId="3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17" fillId="0" borderId="9" xfId="0" applyNumberFormat="1" applyFont="1" applyBorder="1" applyAlignment="1">
      <alignment horizontal="center" vertical="center"/>
    </xf>
    <xf numFmtId="179" fontId="17" fillId="0" borderId="11" xfId="0" applyNumberFormat="1" applyFont="1" applyBorder="1" applyAlignment="1">
      <alignment horizontal="center" vertical="center"/>
    </xf>
    <xf numFmtId="179" fontId="17" fillId="0" borderId="7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Alignment="1">
      <alignment horizontal="center" vertical="center"/>
    </xf>
    <xf numFmtId="0" fontId="5" fillId="0" borderId="26" xfId="0" applyFont="1" applyAlignment="1">
      <alignment horizontal="center" vertical="center"/>
    </xf>
    <xf numFmtId="0" fontId="7" fillId="0" borderId="16" xfId="0" applyFont="1" applyAlignment="1">
      <alignment horizontal="center" vertical="center"/>
    </xf>
    <xf numFmtId="0" fontId="5" fillId="0" borderId="4" xfId="0" applyFont="1" applyAlignment="1">
      <alignment horizontal="center" vertical="center"/>
    </xf>
    <xf numFmtId="0" fontId="0" fillId="0" borderId="16" xfId="0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8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Alignment="1">
      <alignment horizontal="center" vertical="center"/>
    </xf>
    <xf numFmtId="0" fontId="20" fillId="0" borderId="0" xfId="0" applyFont="1" applyFill="1" applyAlignment="1">
      <alignment horizontal="distributed" vertical="center"/>
    </xf>
    <xf numFmtId="0" fontId="0" fillId="0" borderId="2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9" xfId="0" applyFont="1" applyFill="1" applyAlignment="1">
      <alignment horizontal="center" vertical="center" wrapText="1"/>
    </xf>
    <xf numFmtId="0" fontId="12" fillId="0" borderId="9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638175"/>
          <a:ext cx="1276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5495925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1"/>
  <sheetViews>
    <sheetView showGridLines="0" tabSelected="1" zoomScale="90" zoomScaleNormal="90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2.5" style="0" customWidth="1"/>
    <col min="2" max="2" width="13.3984375" style="0" customWidth="1"/>
    <col min="3" max="5" width="6.8984375" style="0" customWidth="1"/>
    <col min="6" max="6" width="8.09765625" style="0" customWidth="1"/>
    <col min="7" max="10" width="6.8984375" style="0" customWidth="1"/>
    <col min="11" max="11" width="7" style="0" customWidth="1"/>
    <col min="12" max="13" width="6.8984375" style="0" customWidth="1"/>
    <col min="14" max="14" width="3" style="0" customWidth="1"/>
    <col min="15" max="18" width="7" style="0" customWidth="1"/>
    <col min="19" max="21" width="6.8984375" style="0" customWidth="1"/>
    <col min="22" max="22" width="7" style="0" customWidth="1"/>
    <col min="23" max="23" width="6.8984375" style="0" customWidth="1"/>
    <col min="24" max="25" width="7" style="0" customWidth="1"/>
    <col min="26" max="26" width="6.8984375" style="0" customWidth="1"/>
    <col min="27" max="27" width="7" style="0" customWidth="1"/>
    <col min="28" max="28" width="6.5" style="0" customWidth="1"/>
    <col min="29" max="16384" width="11.3984375" style="0" customWidth="1"/>
  </cols>
  <sheetData>
    <row r="1" spans="2:15" ht="21">
      <c r="B1" s="29"/>
      <c r="M1" s="30" t="s">
        <v>1114</v>
      </c>
      <c r="O1" s="29" t="s">
        <v>95</v>
      </c>
    </row>
    <row r="3" spans="2:27" ht="14.25" thickBot="1">
      <c r="B3" s="31" t="s">
        <v>129</v>
      </c>
      <c r="C3" s="1"/>
      <c r="D3" s="1"/>
      <c r="E3" s="1"/>
      <c r="F3" s="1" t="s">
        <v>130</v>
      </c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 t="s">
        <v>133</v>
      </c>
    </row>
    <row r="4" spans="2:28" ht="13.5" customHeight="1">
      <c r="B4" s="5" t="s">
        <v>96</v>
      </c>
      <c r="C4" s="449" t="s">
        <v>70</v>
      </c>
      <c r="D4" s="436"/>
      <c r="E4" s="422"/>
      <c r="F4" s="427" t="s">
        <v>134</v>
      </c>
      <c r="G4" s="6"/>
      <c r="H4" s="6"/>
      <c r="I4" s="6"/>
      <c r="J4" s="6"/>
      <c r="K4" s="6"/>
      <c r="L4" s="6"/>
      <c r="M4" s="6"/>
      <c r="N4" s="9"/>
      <c r="O4" s="6"/>
      <c r="P4" s="6"/>
      <c r="Q4" s="6"/>
      <c r="R4" s="6"/>
      <c r="S4" s="6"/>
      <c r="T4" s="6"/>
      <c r="U4" s="6"/>
      <c r="V4" s="6"/>
      <c r="W4" s="6"/>
      <c r="X4" s="426" t="s">
        <v>97</v>
      </c>
      <c r="Y4" s="426" t="s">
        <v>73</v>
      </c>
      <c r="Z4" s="426" t="s">
        <v>98</v>
      </c>
      <c r="AA4" s="427" t="s">
        <v>99</v>
      </c>
      <c r="AB4" s="419"/>
    </row>
    <row r="5" spans="2:28" ht="13.5" customHeight="1">
      <c r="B5" s="435"/>
      <c r="C5" s="446"/>
      <c r="D5" s="423"/>
      <c r="E5" s="435"/>
      <c r="F5" s="351"/>
      <c r="G5" s="448" t="s">
        <v>100</v>
      </c>
      <c r="H5" s="448" t="s">
        <v>101</v>
      </c>
      <c r="I5" s="448" t="s">
        <v>102</v>
      </c>
      <c r="J5" s="379" t="s">
        <v>103</v>
      </c>
      <c r="K5" s="448" t="s">
        <v>104</v>
      </c>
      <c r="L5" s="287" t="s">
        <v>105</v>
      </c>
      <c r="M5" s="420" t="s">
        <v>106</v>
      </c>
      <c r="N5" s="9"/>
      <c r="O5" s="448" t="s">
        <v>107</v>
      </c>
      <c r="P5" s="432" t="s">
        <v>108</v>
      </c>
      <c r="Q5" s="448" t="s">
        <v>109</v>
      </c>
      <c r="R5" s="448" t="s">
        <v>110</v>
      </c>
      <c r="S5" s="448" t="s">
        <v>111</v>
      </c>
      <c r="T5" s="448" t="s">
        <v>112</v>
      </c>
      <c r="U5" s="448" t="s">
        <v>113</v>
      </c>
      <c r="V5" s="448" t="s">
        <v>114</v>
      </c>
      <c r="W5" s="448" t="s">
        <v>115</v>
      </c>
      <c r="X5" s="433"/>
      <c r="Y5" s="433"/>
      <c r="Z5" s="433"/>
      <c r="AA5" s="428"/>
      <c r="AB5" s="419"/>
    </row>
    <row r="6" spans="2:28" ht="13.5">
      <c r="B6" s="435"/>
      <c r="C6" s="446"/>
      <c r="D6" s="423"/>
      <c r="E6" s="435"/>
      <c r="F6" s="351"/>
      <c r="G6" s="440"/>
      <c r="H6" s="440"/>
      <c r="I6" s="440"/>
      <c r="J6" s="380"/>
      <c r="K6" s="440"/>
      <c r="L6" s="351"/>
      <c r="M6" s="421"/>
      <c r="N6" s="9"/>
      <c r="O6" s="440"/>
      <c r="P6" s="433"/>
      <c r="Q6" s="440"/>
      <c r="R6" s="440"/>
      <c r="S6" s="440"/>
      <c r="T6" s="440"/>
      <c r="U6" s="440"/>
      <c r="V6" s="440"/>
      <c r="W6" s="440"/>
      <c r="X6" s="433"/>
      <c r="Y6" s="433"/>
      <c r="Z6" s="433"/>
      <c r="AA6" s="428"/>
      <c r="AB6" s="419"/>
    </row>
    <row r="7" spans="2:28" ht="21" customHeight="1">
      <c r="B7" s="10" t="s">
        <v>116</v>
      </c>
      <c r="C7" s="447"/>
      <c r="D7" s="424"/>
      <c r="E7" s="425"/>
      <c r="F7" s="429"/>
      <c r="G7" s="441"/>
      <c r="H7" s="441"/>
      <c r="I7" s="441"/>
      <c r="J7" s="381"/>
      <c r="K7" s="441"/>
      <c r="L7" s="429"/>
      <c r="M7" s="378"/>
      <c r="N7" s="9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29"/>
      <c r="AB7" s="419"/>
    </row>
    <row r="8" spans="2:28" ht="15.75" customHeight="1">
      <c r="B8" s="38" t="s">
        <v>135</v>
      </c>
      <c r="C8" s="15"/>
      <c r="D8" s="13">
        <v>101.5</v>
      </c>
      <c r="E8" s="13"/>
      <c r="F8" s="13">
        <v>101.3</v>
      </c>
      <c r="G8" s="13">
        <v>99.2</v>
      </c>
      <c r="H8" s="13">
        <v>103.2</v>
      </c>
      <c r="I8" s="13">
        <v>100.4</v>
      </c>
      <c r="J8" s="13">
        <v>100.6</v>
      </c>
      <c r="K8" s="13">
        <v>98.6</v>
      </c>
      <c r="L8" s="13">
        <v>101.1</v>
      </c>
      <c r="M8" s="13">
        <v>84.2</v>
      </c>
      <c r="N8" s="13"/>
      <c r="O8" s="13">
        <v>102</v>
      </c>
      <c r="P8" s="13">
        <v>103.9</v>
      </c>
      <c r="Q8" s="13">
        <v>105.8</v>
      </c>
      <c r="R8" s="13">
        <v>101.9</v>
      </c>
      <c r="S8" s="13">
        <v>102.4</v>
      </c>
      <c r="T8" s="13">
        <v>106.5</v>
      </c>
      <c r="U8" s="13">
        <v>102.1</v>
      </c>
      <c r="V8" s="13">
        <v>101</v>
      </c>
      <c r="W8" s="13">
        <v>101.6</v>
      </c>
      <c r="X8" s="13">
        <v>101.4</v>
      </c>
      <c r="Y8" s="13">
        <v>108.3</v>
      </c>
      <c r="Z8" s="13">
        <v>101.5</v>
      </c>
      <c r="AA8" s="13">
        <v>109.2</v>
      </c>
      <c r="AB8" s="13"/>
    </row>
    <row r="9" spans="2:28" ht="15.75" customHeight="1">
      <c r="B9" s="34" t="s">
        <v>126</v>
      </c>
      <c r="C9" s="15"/>
      <c r="D9" s="13">
        <v>100</v>
      </c>
      <c r="E9" s="13"/>
      <c r="F9" s="13">
        <v>99.9</v>
      </c>
      <c r="G9" s="13">
        <v>100</v>
      </c>
      <c r="H9" s="13">
        <v>100.8</v>
      </c>
      <c r="I9" s="13">
        <v>100.9</v>
      </c>
      <c r="J9" s="13">
        <v>98.3</v>
      </c>
      <c r="K9" s="13">
        <v>97.4</v>
      </c>
      <c r="L9" s="13">
        <v>100</v>
      </c>
      <c r="M9" s="13">
        <v>85.5</v>
      </c>
      <c r="N9" s="13"/>
      <c r="O9" s="13">
        <v>100.7</v>
      </c>
      <c r="P9" s="13">
        <v>99.8</v>
      </c>
      <c r="Q9" s="13">
        <v>98.6</v>
      </c>
      <c r="R9" s="13">
        <v>100.5</v>
      </c>
      <c r="S9" s="13">
        <v>100.9</v>
      </c>
      <c r="T9" s="13">
        <v>103.1</v>
      </c>
      <c r="U9" s="13">
        <v>101.2</v>
      </c>
      <c r="V9" s="13">
        <v>100.7</v>
      </c>
      <c r="W9" s="13">
        <v>100.3</v>
      </c>
      <c r="X9" s="13">
        <v>102.7</v>
      </c>
      <c r="Y9" s="13">
        <v>103.4</v>
      </c>
      <c r="Z9" s="13">
        <v>99</v>
      </c>
      <c r="AA9" s="13">
        <v>90.8</v>
      </c>
      <c r="AB9" s="13"/>
    </row>
    <row r="10" spans="2:28" s="37" customFormat="1" ht="15.75" customHeight="1">
      <c r="B10" s="34" t="s">
        <v>127</v>
      </c>
      <c r="C10" s="26"/>
      <c r="D10" s="27">
        <v>100</v>
      </c>
      <c r="E10" s="27"/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/>
      <c r="O10" s="27">
        <v>100</v>
      </c>
      <c r="P10" s="27">
        <v>100</v>
      </c>
      <c r="Q10" s="27">
        <v>100</v>
      </c>
      <c r="R10" s="27">
        <v>100</v>
      </c>
      <c r="S10" s="27">
        <v>100</v>
      </c>
      <c r="T10" s="27">
        <v>100</v>
      </c>
      <c r="U10" s="27">
        <v>100</v>
      </c>
      <c r="V10" s="27">
        <v>100</v>
      </c>
      <c r="W10" s="27">
        <v>100</v>
      </c>
      <c r="X10" s="27">
        <v>100</v>
      </c>
      <c r="Y10" s="27">
        <v>100</v>
      </c>
      <c r="Z10" s="27">
        <v>100</v>
      </c>
      <c r="AA10" s="27">
        <v>100</v>
      </c>
      <c r="AB10" s="27"/>
    </row>
    <row r="11" spans="2:28" s="37" customFormat="1" ht="15.75" customHeight="1">
      <c r="B11" s="34" t="s">
        <v>136</v>
      </c>
      <c r="C11" s="26"/>
      <c r="D11" s="27">
        <v>97.7</v>
      </c>
      <c r="E11" s="27"/>
      <c r="F11" s="27">
        <v>97.7</v>
      </c>
      <c r="G11" s="27">
        <v>99.1</v>
      </c>
      <c r="H11" s="27">
        <v>98.4</v>
      </c>
      <c r="I11" s="27">
        <v>98.8</v>
      </c>
      <c r="J11" s="27">
        <v>99.4</v>
      </c>
      <c r="K11" s="27">
        <v>99.4</v>
      </c>
      <c r="L11" s="27">
        <v>98.5</v>
      </c>
      <c r="M11" s="27">
        <v>105.3</v>
      </c>
      <c r="N11" s="27"/>
      <c r="O11" s="27">
        <v>99.1</v>
      </c>
      <c r="P11" s="27">
        <v>97.5</v>
      </c>
      <c r="Q11" s="27">
        <v>100.2</v>
      </c>
      <c r="R11" s="27">
        <v>99</v>
      </c>
      <c r="S11" s="27">
        <v>98.6</v>
      </c>
      <c r="T11" s="27">
        <v>90.7</v>
      </c>
      <c r="U11" s="27">
        <v>97.7</v>
      </c>
      <c r="V11" s="27">
        <v>99</v>
      </c>
      <c r="W11" s="27">
        <v>99.6</v>
      </c>
      <c r="X11" s="27">
        <v>98.7</v>
      </c>
      <c r="Y11" s="27">
        <v>97.6</v>
      </c>
      <c r="Z11" s="27">
        <v>99.7</v>
      </c>
      <c r="AA11" s="27">
        <v>85</v>
      </c>
      <c r="AB11" s="27"/>
    </row>
    <row r="12" spans="2:28" s="4" customFormat="1" ht="15.75" customHeight="1">
      <c r="B12" s="33" t="s">
        <v>137</v>
      </c>
      <c r="C12" s="39"/>
      <c r="D12" s="40">
        <v>95.7</v>
      </c>
      <c r="E12" s="40"/>
      <c r="F12" s="40">
        <v>95.6</v>
      </c>
      <c r="G12" s="40">
        <v>98.5</v>
      </c>
      <c r="H12" s="40">
        <v>97.6</v>
      </c>
      <c r="I12" s="40">
        <v>97.3</v>
      </c>
      <c r="J12" s="40">
        <v>97.3</v>
      </c>
      <c r="K12" s="40">
        <v>97</v>
      </c>
      <c r="L12" s="40">
        <v>96.1</v>
      </c>
      <c r="M12" s="40">
        <v>110.6</v>
      </c>
      <c r="N12" s="41"/>
      <c r="O12" s="40">
        <v>97.4</v>
      </c>
      <c r="P12" s="40">
        <v>97.5</v>
      </c>
      <c r="Q12" s="40">
        <v>100.8</v>
      </c>
      <c r="R12" s="40">
        <v>98.2</v>
      </c>
      <c r="S12" s="40">
        <v>97.1</v>
      </c>
      <c r="T12" s="40">
        <v>83.6</v>
      </c>
      <c r="U12" s="40">
        <v>95.9</v>
      </c>
      <c r="V12" s="40">
        <v>98</v>
      </c>
      <c r="W12" s="40">
        <v>98.8</v>
      </c>
      <c r="X12" s="40">
        <v>96.7</v>
      </c>
      <c r="Y12" s="40">
        <v>95.8</v>
      </c>
      <c r="Z12" s="40">
        <v>96.6</v>
      </c>
      <c r="AA12" s="40">
        <v>104.5</v>
      </c>
      <c r="AB12" s="40"/>
    </row>
    <row r="13" spans="2:28" ht="12" customHeight="1">
      <c r="B13" s="35"/>
      <c r="C13" s="3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8" ht="15.75" customHeight="1">
      <c r="B14" s="16" t="s">
        <v>138</v>
      </c>
      <c r="C14" s="42"/>
      <c r="D14" s="43">
        <v>96.1</v>
      </c>
      <c r="E14" s="43"/>
      <c r="F14" s="43">
        <v>96</v>
      </c>
      <c r="G14" s="43">
        <v>99.1</v>
      </c>
      <c r="H14" s="43">
        <v>96.8</v>
      </c>
      <c r="I14" s="43">
        <v>97.4</v>
      </c>
      <c r="J14" s="43">
        <v>97.6</v>
      </c>
      <c r="K14" s="43">
        <v>97.1</v>
      </c>
      <c r="L14" s="43">
        <v>97.7</v>
      </c>
      <c r="M14" s="43">
        <v>101.3</v>
      </c>
      <c r="N14" s="43"/>
      <c r="O14" s="43">
        <v>98.4</v>
      </c>
      <c r="P14" s="43">
        <v>96.1</v>
      </c>
      <c r="Q14" s="43">
        <v>100.4</v>
      </c>
      <c r="R14" s="43">
        <v>98.3</v>
      </c>
      <c r="S14" s="43">
        <v>97.6</v>
      </c>
      <c r="T14" s="43">
        <v>86.3</v>
      </c>
      <c r="U14" s="43">
        <v>96.7</v>
      </c>
      <c r="V14" s="43">
        <v>98.5</v>
      </c>
      <c r="W14" s="43">
        <v>99.2</v>
      </c>
      <c r="X14" s="43">
        <v>95.9</v>
      </c>
      <c r="Y14" s="43">
        <v>96</v>
      </c>
      <c r="Z14" s="43">
        <v>98.9</v>
      </c>
      <c r="AA14" s="43">
        <v>88.7</v>
      </c>
      <c r="AB14" s="43"/>
    </row>
    <row r="15" spans="2:28" ht="15.75" customHeight="1">
      <c r="B15" s="14" t="s">
        <v>117</v>
      </c>
      <c r="C15" s="42"/>
      <c r="D15" s="43">
        <v>96.2</v>
      </c>
      <c r="E15" s="43"/>
      <c r="F15" s="43">
        <v>96</v>
      </c>
      <c r="G15" s="43">
        <v>99</v>
      </c>
      <c r="H15" s="43">
        <v>97.6</v>
      </c>
      <c r="I15" s="43">
        <v>97.5</v>
      </c>
      <c r="J15" s="43">
        <v>97.6</v>
      </c>
      <c r="K15" s="43">
        <v>97</v>
      </c>
      <c r="L15" s="43">
        <v>97.6</v>
      </c>
      <c r="M15" s="43">
        <v>103.6</v>
      </c>
      <c r="N15" s="43"/>
      <c r="O15" s="43">
        <v>98.4</v>
      </c>
      <c r="P15" s="43">
        <v>96.1</v>
      </c>
      <c r="Q15" s="43">
        <v>101.8</v>
      </c>
      <c r="R15" s="43">
        <v>98.3</v>
      </c>
      <c r="S15" s="43">
        <v>97.5</v>
      </c>
      <c r="T15" s="43">
        <v>85.9</v>
      </c>
      <c r="U15" s="43">
        <v>96.7</v>
      </c>
      <c r="V15" s="43">
        <v>98.5</v>
      </c>
      <c r="W15" s="43">
        <v>99.2</v>
      </c>
      <c r="X15" s="43">
        <v>96</v>
      </c>
      <c r="Y15" s="43">
        <v>96</v>
      </c>
      <c r="Z15" s="43">
        <v>98.9</v>
      </c>
      <c r="AA15" s="43">
        <v>93.3</v>
      </c>
      <c r="AB15" s="43"/>
    </row>
    <row r="16" spans="2:28" ht="15.75" customHeight="1">
      <c r="B16" s="14" t="s">
        <v>85</v>
      </c>
      <c r="C16" s="42"/>
      <c r="D16" s="43">
        <v>96.1</v>
      </c>
      <c r="E16" s="43"/>
      <c r="F16" s="43">
        <v>96</v>
      </c>
      <c r="G16" s="43">
        <v>98.9</v>
      </c>
      <c r="H16" s="43">
        <v>98.1</v>
      </c>
      <c r="I16" s="43">
        <v>97.1</v>
      </c>
      <c r="J16" s="43">
        <v>97.4</v>
      </c>
      <c r="K16" s="43">
        <v>96.9</v>
      </c>
      <c r="L16" s="43">
        <v>97.4</v>
      </c>
      <c r="M16" s="43">
        <v>104.4</v>
      </c>
      <c r="N16" s="43"/>
      <c r="O16" s="43">
        <v>98.3</v>
      </c>
      <c r="P16" s="43">
        <v>96.2</v>
      </c>
      <c r="Q16" s="43">
        <v>102.2</v>
      </c>
      <c r="R16" s="43">
        <v>98.4</v>
      </c>
      <c r="S16" s="43">
        <v>97.5</v>
      </c>
      <c r="T16" s="43">
        <v>85.7</v>
      </c>
      <c r="U16" s="43">
        <v>96.5</v>
      </c>
      <c r="V16" s="43">
        <v>98.5</v>
      </c>
      <c r="W16" s="43">
        <v>99.1</v>
      </c>
      <c r="X16" s="43">
        <v>94.4</v>
      </c>
      <c r="Y16" s="43">
        <v>96</v>
      </c>
      <c r="Z16" s="43">
        <v>98.7</v>
      </c>
      <c r="AA16" s="43">
        <v>96.9</v>
      </c>
      <c r="AB16" s="43"/>
    </row>
    <row r="17" spans="2:28" ht="15.75" customHeight="1">
      <c r="B17" s="14" t="s">
        <v>86</v>
      </c>
      <c r="C17" s="42"/>
      <c r="D17" s="43">
        <v>96</v>
      </c>
      <c r="E17" s="43"/>
      <c r="F17" s="43">
        <v>96</v>
      </c>
      <c r="G17" s="43">
        <v>98.9</v>
      </c>
      <c r="H17" s="43">
        <v>97.9</v>
      </c>
      <c r="I17" s="43">
        <v>96.7</v>
      </c>
      <c r="J17" s="43">
        <v>97.1</v>
      </c>
      <c r="K17" s="43">
        <v>97.1</v>
      </c>
      <c r="L17" s="43">
        <v>96.2</v>
      </c>
      <c r="M17" s="43">
        <v>109.6</v>
      </c>
      <c r="N17" s="43"/>
      <c r="O17" s="43">
        <v>97.5</v>
      </c>
      <c r="P17" s="43">
        <v>96.7</v>
      </c>
      <c r="Q17" s="43">
        <v>103.5</v>
      </c>
      <c r="R17" s="43">
        <v>98.5</v>
      </c>
      <c r="S17" s="43">
        <v>97.1</v>
      </c>
      <c r="T17" s="43">
        <v>85.1</v>
      </c>
      <c r="U17" s="43">
        <v>96.2</v>
      </c>
      <c r="V17" s="43">
        <v>98.2</v>
      </c>
      <c r="W17" s="43">
        <v>99</v>
      </c>
      <c r="X17" s="43">
        <v>95.8</v>
      </c>
      <c r="Y17" s="43">
        <v>95.9</v>
      </c>
      <c r="Z17" s="43">
        <v>95.6</v>
      </c>
      <c r="AA17" s="43">
        <v>99.7</v>
      </c>
      <c r="AB17" s="43"/>
    </row>
    <row r="18" spans="2:28" ht="15.75" customHeight="1">
      <c r="B18" s="14" t="s">
        <v>87</v>
      </c>
      <c r="C18" s="42"/>
      <c r="D18" s="43">
        <v>95.9</v>
      </c>
      <c r="E18" s="43"/>
      <c r="F18" s="43">
        <v>95.9</v>
      </c>
      <c r="G18" s="43">
        <v>98.9</v>
      </c>
      <c r="H18" s="43">
        <v>97.9</v>
      </c>
      <c r="I18" s="43">
        <v>96.6</v>
      </c>
      <c r="J18" s="43">
        <v>97</v>
      </c>
      <c r="K18" s="43">
        <v>96.7</v>
      </c>
      <c r="L18" s="43">
        <v>96.2</v>
      </c>
      <c r="M18" s="43">
        <v>112.6</v>
      </c>
      <c r="N18" s="43"/>
      <c r="O18" s="43">
        <v>97.2</v>
      </c>
      <c r="P18" s="43">
        <v>96.8</v>
      </c>
      <c r="Q18" s="43">
        <v>102.3</v>
      </c>
      <c r="R18" s="43">
        <v>98.4</v>
      </c>
      <c r="S18" s="43">
        <v>97.1</v>
      </c>
      <c r="T18" s="43">
        <v>84.6</v>
      </c>
      <c r="U18" s="43">
        <v>96</v>
      </c>
      <c r="V18" s="43">
        <v>98</v>
      </c>
      <c r="W18" s="43">
        <v>99</v>
      </c>
      <c r="X18" s="43">
        <v>97.1</v>
      </c>
      <c r="Y18" s="43">
        <v>95.9</v>
      </c>
      <c r="Z18" s="43">
        <v>95.6</v>
      </c>
      <c r="AA18" s="43">
        <v>101.2</v>
      </c>
      <c r="AB18" s="43"/>
    </row>
    <row r="19" spans="2:28" ht="15.75" customHeight="1">
      <c r="B19" s="14" t="s">
        <v>88</v>
      </c>
      <c r="C19" s="42"/>
      <c r="D19" s="43">
        <v>95.8</v>
      </c>
      <c r="E19" s="43"/>
      <c r="F19" s="43">
        <v>95.8</v>
      </c>
      <c r="G19" s="43">
        <v>98.7</v>
      </c>
      <c r="H19" s="43">
        <v>97.4</v>
      </c>
      <c r="I19" s="43">
        <v>96.8</v>
      </c>
      <c r="J19" s="43">
        <v>96.1</v>
      </c>
      <c r="K19" s="43">
        <v>97</v>
      </c>
      <c r="L19" s="43">
        <v>96.2</v>
      </c>
      <c r="M19" s="43">
        <v>112.8</v>
      </c>
      <c r="N19" s="43"/>
      <c r="O19" s="43">
        <v>97.2</v>
      </c>
      <c r="P19" s="43">
        <v>97.2</v>
      </c>
      <c r="Q19" s="43">
        <v>102.6</v>
      </c>
      <c r="R19" s="43">
        <v>98.3</v>
      </c>
      <c r="S19" s="43">
        <v>97.1</v>
      </c>
      <c r="T19" s="43">
        <v>84</v>
      </c>
      <c r="U19" s="43">
        <v>95.9</v>
      </c>
      <c r="V19" s="43">
        <v>98</v>
      </c>
      <c r="W19" s="43">
        <v>98.8</v>
      </c>
      <c r="X19" s="43">
        <v>95.6</v>
      </c>
      <c r="Y19" s="43">
        <v>95.9</v>
      </c>
      <c r="Z19" s="43">
        <v>95.7</v>
      </c>
      <c r="AA19" s="43">
        <v>104.2</v>
      </c>
      <c r="AB19" s="43"/>
    </row>
    <row r="20" spans="2:28" ht="15.75" customHeight="1">
      <c r="B20" s="14" t="s">
        <v>89</v>
      </c>
      <c r="C20" s="42"/>
      <c r="D20" s="43">
        <v>95.8</v>
      </c>
      <c r="E20" s="43"/>
      <c r="F20" s="43">
        <v>95.5</v>
      </c>
      <c r="G20" s="43">
        <v>98.7</v>
      </c>
      <c r="H20" s="43">
        <v>96.4</v>
      </c>
      <c r="I20" s="43">
        <v>97.3</v>
      </c>
      <c r="J20" s="43">
        <v>96.2</v>
      </c>
      <c r="K20" s="43">
        <v>96.8</v>
      </c>
      <c r="L20" s="43">
        <v>95.8</v>
      </c>
      <c r="M20" s="43">
        <v>112.2</v>
      </c>
      <c r="N20" s="43"/>
      <c r="O20" s="43">
        <v>97</v>
      </c>
      <c r="P20" s="43">
        <v>97.5</v>
      </c>
      <c r="Q20" s="43">
        <v>100.4</v>
      </c>
      <c r="R20" s="43">
        <v>98.3</v>
      </c>
      <c r="S20" s="43">
        <v>97.2</v>
      </c>
      <c r="T20" s="43">
        <v>83.4</v>
      </c>
      <c r="U20" s="43">
        <v>95.8</v>
      </c>
      <c r="V20" s="43">
        <v>98</v>
      </c>
      <c r="W20" s="43">
        <v>98.7</v>
      </c>
      <c r="X20" s="43">
        <v>96.1</v>
      </c>
      <c r="Y20" s="43">
        <v>95.7</v>
      </c>
      <c r="Z20" s="43">
        <v>99.7</v>
      </c>
      <c r="AA20" s="43">
        <v>104.6</v>
      </c>
      <c r="AB20" s="43"/>
    </row>
    <row r="21" spans="2:28" ht="15.75" customHeight="1">
      <c r="B21" s="14" t="s">
        <v>90</v>
      </c>
      <c r="C21" s="42"/>
      <c r="D21" s="43">
        <v>95.6</v>
      </c>
      <c r="E21" s="43"/>
      <c r="F21" s="43">
        <v>95.3</v>
      </c>
      <c r="G21" s="43">
        <v>98.7</v>
      </c>
      <c r="H21" s="43">
        <v>97.1</v>
      </c>
      <c r="I21" s="43">
        <v>97.5</v>
      </c>
      <c r="J21" s="43">
        <v>96.2</v>
      </c>
      <c r="K21" s="43">
        <v>96.7</v>
      </c>
      <c r="L21" s="43">
        <v>95.7</v>
      </c>
      <c r="M21" s="43">
        <v>112</v>
      </c>
      <c r="N21" s="43"/>
      <c r="O21" s="43">
        <v>96.9</v>
      </c>
      <c r="P21" s="43">
        <v>97.8</v>
      </c>
      <c r="Q21" s="43">
        <v>99</v>
      </c>
      <c r="R21" s="43">
        <v>98.2</v>
      </c>
      <c r="S21" s="43">
        <v>97.2</v>
      </c>
      <c r="T21" s="43">
        <v>82.7</v>
      </c>
      <c r="U21" s="43">
        <v>95.7</v>
      </c>
      <c r="V21" s="43">
        <v>97.8</v>
      </c>
      <c r="W21" s="43">
        <v>98.5</v>
      </c>
      <c r="X21" s="43">
        <v>97.5</v>
      </c>
      <c r="Y21" s="43">
        <v>95.7</v>
      </c>
      <c r="Z21" s="43">
        <v>99.7</v>
      </c>
      <c r="AA21" s="43">
        <v>104.1</v>
      </c>
      <c r="AB21" s="43"/>
    </row>
    <row r="22" spans="2:28" ht="15.75" customHeight="1">
      <c r="B22" s="14" t="s">
        <v>91</v>
      </c>
      <c r="C22" s="42"/>
      <c r="D22" s="43">
        <v>95.5</v>
      </c>
      <c r="E22" s="43"/>
      <c r="F22" s="43">
        <v>95.3</v>
      </c>
      <c r="G22" s="43">
        <v>98.7</v>
      </c>
      <c r="H22" s="43">
        <v>97.7</v>
      </c>
      <c r="I22" s="43">
        <v>97.3</v>
      </c>
      <c r="J22" s="43">
        <v>96.5</v>
      </c>
      <c r="K22" s="43">
        <v>96.6</v>
      </c>
      <c r="L22" s="43">
        <v>95.5</v>
      </c>
      <c r="M22" s="43">
        <v>112</v>
      </c>
      <c r="N22" s="43"/>
      <c r="O22" s="43">
        <v>96.9</v>
      </c>
      <c r="P22" s="43">
        <v>98.1</v>
      </c>
      <c r="Q22" s="43">
        <v>99.1</v>
      </c>
      <c r="R22" s="43">
        <v>97.9</v>
      </c>
      <c r="S22" s="43">
        <v>97.1</v>
      </c>
      <c r="T22" s="43">
        <v>82.3</v>
      </c>
      <c r="U22" s="43">
        <v>95.7</v>
      </c>
      <c r="V22" s="43">
        <v>97.8</v>
      </c>
      <c r="W22" s="43">
        <v>98.5</v>
      </c>
      <c r="X22" s="43">
        <v>98.5</v>
      </c>
      <c r="Y22" s="43">
        <v>95.7</v>
      </c>
      <c r="Z22" s="43">
        <v>98.8</v>
      </c>
      <c r="AA22" s="43">
        <v>104.2</v>
      </c>
      <c r="AB22" s="43"/>
    </row>
    <row r="23" spans="2:28" ht="15.75" customHeight="1">
      <c r="B23" s="14" t="s">
        <v>92</v>
      </c>
      <c r="C23" s="42"/>
      <c r="D23" s="43">
        <v>95.2</v>
      </c>
      <c r="E23" s="43"/>
      <c r="F23" s="43">
        <v>95.3</v>
      </c>
      <c r="G23" s="43">
        <v>98.5</v>
      </c>
      <c r="H23" s="43">
        <v>98.3</v>
      </c>
      <c r="I23" s="43">
        <v>97.5</v>
      </c>
      <c r="J23" s="43">
        <v>98.3</v>
      </c>
      <c r="K23" s="43">
        <v>97</v>
      </c>
      <c r="L23" s="43">
        <v>95</v>
      </c>
      <c r="M23" s="43">
        <v>114.8</v>
      </c>
      <c r="N23" s="43"/>
      <c r="O23" s="43">
        <v>96.8</v>
      </c>
      <c r="P23" s="43">
        <v>98.5</v>
      </c>
      <c r="Q23" s="43">
        <v>98.8</v>
      </c>
      <c r="R23" s="43">
        <v>98</v>
      </c>
      <c r="S23" s="43">
        <v>96.8</v>
      </c>
      <c r="T23" s="43">
        <v>81.7</v>
      </c>
      <c r="U23" s="43">
        <v>95.4</v>
      </c>
      <c r="V23" s="43">
        <v>97.7</v>
      </c>
      <c r="W23" s="43">
        <v>98.5</v>
      </c>
      <c r="X23" s="43">
        <v>96.9</v>
      </c>
      <c r="Y23" s="43">
        <v>95.7</v>
      </c>
      <c r="Z23" s="43">
        <v>92.4</v>
      </c>
      <c r="AA23" s="43">
        <v>113</v>
      </c>
      <c r="AB23" s="43"/>
    </row>
    <row r="24" spans="2:28" ht="15.75" customHeight="1">
      <c r="B24" s="14" t="s">
        <v>93</v>
      </c>
      <c r="C24" s="42"/>
      <c r="D24" s="43">
        <v>95.3</v>
      </c>
      <c r="E24" s="43"/>
      <c r="F24" s="43">
        <v>95.3</v>
      </c>
      <c r="G24" s="43">
        <v>98.6</v>
      </c>
      <c r="H24" s="43">
        <v>98</v>
      </c>
      <c r="I24" s="43">
        <v>97.8</v>
      </c>
      <c r="J24" s="43">
        <v>99.1</v>
      </c>
      <c r="K24" s="43">
        <v>97.1</v>
      </c>
      <c r="L24" s="43">
        <v>95</v>
      </c>
      <c r="M24" s="43">
        <v>116.3</v>
      </c>
      <c r="N24" s="43"/>
      <c r="O24" s="43">
        <v>96.9</v>
      </c>
      <c r="P24" s="43">
        <v>99</v>
      </c>
      <c r="Q24" s="43">
        <v>99.2</v>
      </c>
      <c r="R24" s="43">
        <v>97.9</v>
      </c>
      <c r="S24" s="43">
        <v>96.8</v>
      </c>
      <c r="T24" s="43">
        <v>81.2</v>
      </c>
      <c r="U24" s="43">
        <v>95.1</v>
      </c>
      <c r="V24" s="43">
        <v>97.7</v>
      </c>
      <c r="W24" s="43">
        <v>98.5</v>
      </c>
      <c r="X24" s="43">
        <v>98.5</v>
      </c>
      <c r="Y24" s="43">
        <v>95.3</v>
      </c>
      <c r="Z24" s="43">
        <v>92.4</v>
      </c>
      <c r="AA24" s="43">
        <v>118.7</v>
      </c>
      <c r="AB24" s="43"/>
    </row>
    <row r="25" spans="2:28" ht="15.75" customHeight="1" thickBot="1">
      <c r="B25" s="14" t="s">
        <v>94</v>
      </c>
      <c r="C25" s="44"/>
      <c r="D25" s="45">
        <v>95.2</v>
      </c>
      <c r="E25" s="45"/>
      <c r="F25" s="45">
        <v>95.2</v>
      </c>
      <c r="G25" s="45">
        <v>98.5</v>
      </c>
      <c r="H25" s="45">
        <v>97.9</v>
      </c>
      <c r="I25" s="45">
        <v>97.8</v>
      </c>
      <c r="J25" s="45">
        <v>99</v>
      </c>
      <c r="K25" s="45">
        <v>97</v>
      </c>
      <c r="L25" s="45">
        <v>95.3</v>
      </c>
      <c r="M25" s="45">
        <v>115.6</v>
      </c>
      <c r="N25" s="43"/>
      <c r="O25" s="45">
        <v>96.8</v>
      </c>
      <c r="P25" s="45">
        <v>99.4</v>
      </c>
      <c r="Q25" s="45">
        <v>100.1</v>
      </c>
      <c r="R25" s="45">
        <v>97.7</v>
      </c>
      <c r="S25" s="45">
        <v>96.6</v>
      </c>
      <c r="T25" s="45">
        <v>80.8</v>
      </c>
      <c r="U25" s="45">
        <v>95</v>
      </c>
      <c r="V25" s="45">
        <v>97.5</v>
      </c>
      <c r="W25" s="45">
        <v>98.5</v>
      </c>
      <c r="X25" s="45">
        <v>97.7</v>
      </c>
      <c r="Y25" s="45">
        <v>95.3</v>
      </c>
      <c r="Z25" s="45">
        <v>92.5</v>
      </c>
      <c r="AA25" s="45">
        <v>125.7</v>
      </c>
      <c r="AB25" s="43"/>
    </row>
    <row r="26" spans="2:28" ht="27.75" customHeight="1">
      <c r="B26" s="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2:27" ht="14.25" thickBot="1">
      <c r="B27" s="31" t="s">
        <v>139</v>
      </c>
      <c r="C27" s="1"/>
      <c r="D27" s="1"/>
      <c r="E27" s="1"/>
      <c r="F27" s="1" t="s">
        <v>131</v>
      </c>
      <c r="G27" s="1"/>
      <c r="H27" s="1"/>
      <c r="I27" s="1"/>
      <c r="J27" s="1"/>
      <c r="K27" s="1"/>
      <c r="L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 t="s">
        <v>140</v>
      </c>
    </row>
    <row r="28" spans="2:27" ht="13.5">
      <c r="B28" s="5" t="s">
        <v>118</v>
      </c>
      <c r="C28" s="8"/>
      <c r="D28" s="6"/>
      <c r="E28" s="7"/>
      <c r="F28" s="427" t="s">
        <v>141</v>
      </c>
      <c r="G28" s="17"/>
      <c r="H28" s="17"/>
      <c r="I28" s="6"/>
      <c r="J28" s="6"/>
      <c r="K28" s="6"/>
      <c r="L28" s="7"/>
      <c r="M28" s="449" t="s">
        <v>75</v>
      </c>
      <c r="N28" s="9"/>
      <c r="O28" s="17"/>
      <c r="P28" s="17"/>
      <c r="Q28" s="17"/>
      <c r="R28" s="6"/>
      <c r="S28" s="6"/>
      <c r="T28" s="7"/>
      <c r="U28" s="449" t="s">
        <v>76</v>
      </c>
      <c r="V28" s="17"/>
      <c r="W28" s="17"/>
      <c r="X28" s="6"/>
      <c r="Y28" s="6"/>
      <c r="Z28" s="6"/>
      <c r="AA28" s="6"/>
    </row>
    <row r="29" spans="2:27" ht="13.5">
      <c r="B29" s="435"/>
      <c r="C29" s="21" t="s">
        <v>74</v>
      </c>
      <c r="D29" s="437" t="s">
        <v>71</v>
      </c>
      <c r="E29" s="437" t="s">
        <v>72</v>
      </c>
      <c r="F29" s="428"/>
      <c r="G29" s="18"/>
      <c r="H29" s="12"/>
      <c r="I29" s="432" t="s">
        <v>119</v>
      </c>
      <c r="J29" s="432" t="s">
        <v>120</v>
      </c>
      <c r="K29" s="437" t="s">
        <v>78</v>
      </c>
      <c r="L29" s="448" t="s">
        <v>121</v>
      </c>
      <c r="M29" s="450"/>
      <c r="N29" s="9"/>
      <c r="O29" s="439" t="s">
        <v>122</v>
      </c>
      <c r="P29" s="46"/>
      <c r="Q29" s="47"/>
      <c r="R29" s="448" t="s">
        <v>123</v>
      </c>
      <c r="S29" s="19" t="s">
        <v>78</v>
      </c>
      <c r="T29" s="448" t="s">
        <v>124</v>
      </c>
      <c r="U29" s="450"/>
      <c r="V29" s="18"/>
      <c r="W29" s="12"/>
      <c r="X29" s="437" t="s">
        <v>80</v>
      </c>
      <c r="Y29" s="445" t="s">
        <v>81</v>
      </c>
      <c r="Z29" s="20"/>
      <c r="AA29" s="20"/>
    </row>
    <row r="30" spans="2:27" ht="13.5">
      <c r="B30" s="435"/>
      <c r="C30" s="21" t="s">
        <v>77</v>
      </c>
      <c r="D30" s="444"/>
      <c r="E30" s="444"/>
      <c r="F30" s="428"/>
      <c r="G30" s="442" t="s">
        <v>71</v>
      </c>
      <c r="H30" s="442" t="s">
        <v>72</v>
      </c>
      <c r="I30" s="440"/>
      <c r="J30" s="433"/>
      <c r="K30" s="444"/>
      <c r="L30" s="440"/>
      <c r="M30" s="450"/>
      <c r="N30" s="9"/>
      <c r="O30" s="440"/>
      <c r="P30" s="430" t="s">
        <v>71</v>
      </c>
      <c r="Q30" s="437" t="s">
        <v>72</v>
      </c>
      <c r="R30" s="440"/>
      <c r="S30" s="21" t="s">
        <v>79</v>
      </c>
      <c r="T30" s="440"/>
      <c r="U30" s="450"/>
      <c r="V30" s="442" t="s">
        <v>71</v>
      </c>
      <c r="W30" s="442" t="s">
        <v>72</v>
      </c>
      <c r="X30" s="444"/>
      <c r="Y30" s="446"/>
      <c r="Z30" s="19" t="s">
        <v>82</v>
      </c>
      <c r="AA30" s="24" t="s">
        <v>83</v>
      </c>
    </row>
    <row r="31" spans="2:27" ht="13.5">
      <c r="B31" s="10" t="s">
        <v>116</v>
      </c>
      <c r="C31" s="11"/>
      <c r="D31" s="443"/>
      <c r="E31" s="443"/>
      <c r="F31" s="429"/>
      <c r="G31" s="443"/>
      <c r="H31" s="443"/>
      <c r="I31" s="434"/>
      <c r="J31" s="441"/>
      <c r="K31" s="443"/>
      <c r="L31" s="441"/>
      <c r="M31" s="447"/>
      <c r="N31" s="9"/>
      <c r="O31" s="441"/>
      <c r="P31" s="431"/>
      <c r="Q31" s="438"/>
      <c r="R31" s="441"/>
      <c r="S31" s="22" t="s">
        <v>125</v>
      </c>
      <c r="T31" s="441"/>
      <c r="U31" s="447"/>
      <c r="V31" s="443"/>
      <c r="W31" s="443"/>
      <c r="X31" s="443"/>
      <c r="Y31" s="447"/>
      <c r="Z31" s="22" t="s">
        <v>81</v>
      </c>
      <c r="AA31" s="23" t="s">
        <v>81</v>
      </c>
    </row>
    <row r="32" spans="2:27" ht="15.75" customHeight="1">
      <c r="B32" s="38" t="s">
        <v>142</v>
      </c>
      <c r="C32" s="15">
        <v>101.8</v>
      </c>
      <c r="D32" s="13">
        <v>101.5</v>
      </c>
      <c r="E32" s="13">
        <v>105.3</v>
      </c>
      <c r="F32" s="13">
        <v>93.2</v>
      </c>
      <c r="G32" s="13">
        <v>104</v>
      </c>
      <c r="H32" s="13">
        <v>85.8</v>
      </c>
      <c r="I32" s="13">
        <v>92.3</v>
      </c>
      <c r="J32" s="13">
        <v>107.9</v>
      </c>
      <c r="K32" s="13">
        <v>83.2</v>
      </c>
      <c r="L32" s="13">
        <v>99.9</v>
      </c>
      <c r="M32" s="13">
        <v>101.3</v>
      </c>
      <c r="N32" s="13"/>
      <c r="O32" s="13">
        <v>102.8</v>
      </c>
      <c r="P32" s="13">
        <v>102</v>
      </c>
      <c r="Q32" s="13">
        <v>109.8</v>
      </c>
      <c r="R32" s="13">
        <v>102</v>
      </c>
      <c r="S32" s="13">
        <v>93.7</v>
      </c>
      <c r="T32" s="13">
        <v>100.4</v>
      </c>
      <c r="U32" s="13">
        <v>103.5</v>
      </c>
      <c r="V32" s="13">
        <v>101.9</v>
      </c>
      <c r="W32" s="13">
        <v>118.5</v>
      </c>
      <c r="X32" s="13">
        <v>104.8</v>
      </c>
      <c r="Y32" s="13">
        <v>102.7</v>
      </c>
      <c r="Z32" s="13">
        <v>107.2</v>
      </c>
      <c r="AA32" s="13">
        <v>101.2</v>
      </c>
    </row>
    <row r="33" spans="2:27" ht="15.75" customHeight="1">
      <c r="B33" s="34" t="s">
        <v>126</v>
      </c>
      <c r="C33" s="15">
        <v>99.4</v>
      </c>
      <c r="D33" s="13">
        <v>100</v>
      </c>
      <c r="E33" s="13">
        <v>95.5</v>
      </c>
      <c r="F33" s="13">
        <v>87.6</v>
      </c>
      <c r="G33" s="13">
        <v>101</v>
      </c>
      <c r="H33" s="13">
        <v>78.6</v>
      </c>
      <c r="I33" s="13">
        <v>86.2</v>
      </c>
      <c r="J33" s="13">
        <v>103.1</v>
      </c>
      <c r="K33" s="13">
        <v>75.9</v>
      </c>
      <c r="L33" s="13">
        <v>100</v>
      </c>
      <c r="M33" s="13">
        <v>98.8</v>
      </c>
      <c r="N33" s="13"/>
      <c r="O33" s="13">
        <v>99.2</v>
      </c>
      <c r="P33" s="13">
        <v>99.4</v>
      </c>
      <c r="Q33" s="13">
        <v>97.4</v>
      </c>
      <c r="R33" s="13">
        <v>100.5</v>
      </c>
      <c r="S33" s="13">
        <v>92.7</v>
      </c>
      <c r="T33" s="13">
        <v>99.8</v>
      </c>
      <c r="U33" s="13">
        <v>101.6</v>
      </c>
      <c r="V33" s="13">
        <v>101</v>
      </c>
      <c r="W33" s="13">
        <v>107.6</v>
      </c>
      <c r="X33" s="13">
        <v>102.2</v>
      </c>
      <c r="Y33" s="13">
        <v>101.3</v>
      </c>
      <c r="Z33" s="13">
        <v>103.3</v>
      </c>
      <c r="AA33" s="13">
        <v>100.7</v>
      </c>
    </row>
    <row r="34" spans="2:27" s="25" customFormat="1" ht="15.75" customHeight="1">
      <c r="B34" s="34" t="s">
        <v>127</v>
      </c>
      <c r="C34" s="26">
        <v>100</v>
      </c>
      <c r="D34" s="27">
        <v>100</v>
      </c>
      <c r="E34" s="27">
        <v>100</v>
      </c>
      <c r="F34" s="27">
        <v>100</v>
      </c>
      <c r="G34" s="27">
        <v>100</v>
      </c>
      <c r="H34" s="27">
        <v>100</v>
      </c>
      <c r="I34" s="27">
        <v>100</v>
      </c>
      <c r="J34" s="27">
        <v>100</v>
      </c>
      <c r="K34" s="27">
        <v>100</v>
      </c>
      <c r="L34" s="27">
        <v>100</v>
      </c>
      <c r="M34" s="27">
        <v>100</v>
      </c>
      <c r="N34" s="27"/>
      <c r="O34" s="27">
        <v>100</v>
      </c>
      <c r="P34" s="27">
        <v>100</v>
      </c>
      <c r="Q34" s="27">
        <v>100</v>
      </c>
      <c r="R34" s="27">
        <v>100</v>
      </c>
      <c r="S34" s="27">
        <v>100</v>
      </c>
      <c r="T34" s="27">
        <v>100</v>
      </c>
      <c r="U34" s="27">
        <v>100</v>
      </c>
      <c r="V34" s="27">
        <v>100</v>
      </c>
      <c r="W34" s="27">
        <v>100</v>
      </c>
      <c r="X34" s="27">
        <v>100</v>
      </c>
      <c r="Y34" s="27">
        <v>100</v>
      </c>
      <c r="Z34" s="27">
        <v>100</v>
      </c>
      <c r="AA34" s="27">
        <v>100</v>
      </c>
    </row>
    <row r="35" spans="2:27" s="25" customFormat="1" ht="15.75" customHeight="1">
      <c r="B35" s="34" t="s">
        <v>143</v>
      </c>
      <c r="C35" s="26">
        <v>98.4</v>
      </c>
      <c r="D35" s="27">
        <v>97.8</v>
      </c>
      <c r="E35" s="27">
        <v>102.5</v>
      </c>
      <c r="F35" s="27">
        <v>103</v>
      </c>
      <c r="G35" s="27">
        <v>97.8</v>
      </c>
      <c r="H35" s="27">
        <v>106.3</v>
      </c>
      <c r="I35" s="27">
        <v>102</v>
      </c>
      <c r="J35" s="27">
        <v>96.2</v>
      </c>
      <c r="K35" s="27">
        <v>117.2</v>
      </c>
      <c r="L35" s="27">
        <v>101.2</v>
      </c>
      <c r="M35" s="27">
        <v>98.5</v>
      </c>
      <c r="N35" s="27"/>
      <c r="O35" s="27">
        <v>97.4</v>
      </c>
      <c r="P35" s="27">
        <v>97.1</v>
      </c>
      <c r="Q35" s="27">
        <v>99.3</v>
      </c>
      <c r="R35" s="27">
        <v>99.5</v>
      </c>
      <c r="S35" s="27">
        <v>102</v>
      </c>
      <c r="T35" s="27">
        <v>99.8</v>
      </c>
      <c r="U35" s="27">
        <v>97.6</v>
      </c>
      <c r="V35" s="27">
        <v>97</v>
      </c>
      <c r="W35" s="27">
        <v>101.7</v>
      </c>
      <c r="X35" s="27">
        <v>95.6</v>
      </c>
      <c r="Y35" s="27">
        <v>98.7</v>
      </c>
      <c r="Z35" s="27">
        <v>95.3</v>
      </c>
      <c r="AA35" s="27">
        <v>100.2</v>
      </c>
    </row>
    <row r="36" spans="2:27" s="4" customFormat="1" ht="15.75" customHeight="1">
      <c r="B36" s="33" t="s">
        <v>144</v>
      </c>
      <c r="C36" s="39">
        <v>96.4</v>
      </c>
      <c r="D36" s="40">
        <v>95.7</v>
      </c>
      <c r="E36" s="40">
        <v>101</v>
      </c>
      <c r="F36" s="40">
        <v>103.7</v>
      </c>
      <c r="G36" s="40">
        <v>98.3</v>
      </c>
      <c r="H36" s="40">
        <v>107.1</v>
      </c>
      <c r="I36" s="40">
        <v>103.6</v>
      </c>
      <c r="J36" s="40">
        <v>93.2</v>
      </c>
      <c r="K36" s="40">
        <v>113</v>
      </c>
      <c r="L36" s="40">
        <v>100.7</v>
      </c>
      <c r="M36" s="40">
        <v>96.6</v>
      </c>
      <c r="N36" s="41"/>
      <c r="O36" s="40">
        <v>94.6</v>
      </c>
      <c r="P36" s="40">
        <v>94.5</v>
      </c>
      <c r="Q36" s="40">
        <v>95.8</v>
      </c>
      <c r="R36" s="40">
        <v>99.1</v>
      </c>
      <c r="S36" s="40">
        <v>101.4</v>
      </c>
      <c r="T36" s="40">
        <v>98.8</v>
      </c>
      <c r="U36" s="40">
        <v>95.2</v>
      </c>
      <c r="V36" s="40">
        <v>94.5</v>
      </c>
      <c r="W36" s="40">
        <v>100.3</v>
      </c>
      <c r="X36" s="40">
        <v>92.3</v>
      </c>
      <c r="Y36" s="40">
        <v>96.8</v>
      </c>
      <c r="Z36" s="40">
        <v>90.4</v>
      </c>
      <c r="AA36" s="40">
        <v>99.7</v>
      </c>
    </row>
    <row r="37" spans="2:27" ht="12" customHeight="1">
      <c r="B37" s="35"/>
      <c r="C37" s="3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2:27" ht="15.75" customHeight="1">
      <c r="B38" s="16" t="s">
        <v>145</v>
      </c>
      <c r="C38" s="42">
        <v>96.9</v>
      </c>
      <c r="D38" s="43">
        <v>96.1</v>
      </c>
      <c r="E38" s="43">
        <v>101.9</v>
      </c>
      <c r="F38" s="43">
        <v>99.1</v>
      </c>
      <c r="G38" s="43">
        <v>96.7</v>
      </c>
      <c r="H38" s="43">
        <v>100.6</v>
      </c>
      <c r="I38" s="43">
        <v>97.2</v>
      </c>
      <c r="J38" s="43">
        <v>93.5</v>
      </c>
      <c r="K38" s="43">
        <v>116.7</v>
      </c>
      <c r="L38" s="43">
        <v>100.5</v>
      </c>
      <c r="M38" s="43">
        <v>96.9</v>
      </c>
      <c r="N38" s="43"/>
      <c r="O38" s="43">
        <v>95.3</v>
      </c>
      <c r="P38" s="43">
        <v>95</v>
      </c>
      <c r="Q38" s="43">
        <v>97.5</v>
      </c>
      <c r="R38" s="43">
        <v>99.1</v>
      </c>
      <c r="S38" s="43">
        <v>99.7</v>
      </c>
      <c r="T38" s="43">
        <v>99.3</v>
      </c>
      <c r="U38" s="43">
        <v>96.6</v>
      </c>
      <c r="V38" s="43">
        <v>95.4</v>
      </c>
      <c r="W38" s="43">
        <v>105.4</v>
      </c>
      <c r="X38" s="43">
        <v>94</v>
      </c>
      <c r="Y38" s="43">
        <v>98</v>
      </c>
      <c r="Z38" s="43">
        <v>93.1</v>
      </c>
      <c r="AA38" s="43">
        <v>100.2</v>
      </c>
    </row>
    <row r="39" spans="2:27" ht="15.75" customHeight="1">
      <c r="B39" s="14" t="s">
        <v>117</v>
      </c>
      <c r="C39" s="42">
        <v>97</v>
      </c>
      <c r="D39" s="43">
        <v>96.2</v>
      </c>
      <c r="E39" s="43">
        <v>102.2</v>
      </c>
      <c r="F39" s="43">
        <v>99.8</v>
      </c>
      <c r="G39" s="43">
        <v>97.1</v>
      </c>
      <c r="H39" s="43">
        <v>101.5</v>
      </c>
      <c r="I39" s="43">
        <v>98.1</v>
      </c>
      <c r="J39" s="43">
        <v>93.5</v>
      </c>
      <c r="K39" s="43">
        <v>116.1</v>
      </c>
      <c r="L39" s="43">
        <v>100.7</v>
      </c>
      <c r="M39" s="43">
        <v>97</v>
      </c>
      <c r="N39" s="43"/>
      <c r="O39" s="43">
        <v>95.3</v>
      </c>
      <c r="P39" s="43">
        <v>94.9</v>
      </c>
      <c r="Q39" s="43">
        <v>97.8</v>
      </c>
      <c r="R39" s="43">
        <v>99.3</v>
      </c>
      <c r="S39" s="43">
        <v>100.4</v>
      </c>
      <c r="T39" s="43">
        <v>99.3</v>
      </c>
      <c r="U39" s="43">
        <v>96.6</v>
      </c>
      <c r="V39" s="43">
        <v>95.4</v>
      </c>
      <c r="W39" s="43">
        <v>105.3</v>
      </c>
      <c r="X39" s="43">
        <v>93.9</v>
      </c>
      <c r="Y39" s="43">
        <v>98</v>
      </c>
      <c r="Z39" s="43">
        <v>92.8</v>
      </c>
      <c r="AA39" s="43">
        <v>100.4</v>
      </c>
    </row>
    <row r="40" spans="2:27" ht="15.75" customHeight="1">
      <c r="B40" s="14" t="s">
        <v>85</v>
      </c>
      <c r="C40" s="42">
        <v>96.8</v>
      </c>
      <c r="D40" s="43">
        <v>96.1</v>
      </c>
      <c r="E40" s="43">
        <v>101.5</v>
      </c>
      <c r="F40" s="43">
        <v>99.6</v>
      </c>
      <c r="G40" s="43">
        <v>96.3</v>
      </c>
      <c r="H40" s="43">
        <v>101.7</v>
      </c>
      <c r="I40" s="43">
        <v>98.3</v>
      </c>
      <c r="J40" s="43">
        <v>93.5</v>
      </c>
      <c r="K40" s="43">
        <v>114.7</v>
      </c>
      <c r="L40" s="43">
        <v>99.3</v>
      </c>
      <c r="M40" s="43">
        <v>96.9</v>
      </c>
      <c r="N40" s="43"/>
      <c r="O40" s="43">
        <v>95.2</v>
      </c>
      <c r="P40" s="43">
        <v>94.9</v>
      </c>
      <c r="Q40" s="43">
        <v>97.5</v>
      </c>
      <c r="R40" s="43">
        <v>99.4</v>
      </c>
      <c r="S40" s="43">
        <v>100.4</v>
      </c>
      <c r="T40" s="43">
        <v>99.2</v>
      </c>
      <c r="U40" s="43">
        <v>96.3</v>
      </c>
      <c r="V40" s="43">
        <v>95.2</v>
      </c>
      <c r="W40" s="43">
        <v>104</v>
      </c>
      <c r="X40" s="43">
        <v>93.6</v>
      </c>
      <c r="Y40" s="43">
        <v>97.7</v>
      </c>
      <c r="Z40" s="43">
        <v>92.4</v>
      </c>
      <c r="AA40" s="43">
        <v>100.1</v>
      </c>
    </row>
    <row r="41" spans="2:27" ht="15.75" customHeight="1">
      <c r="B41" s="14" t="s">
        <v>86</v>
      </c>
      <c r="C41" s="42">
        <v>97</v>
      </c>
      <c r="D41" s="43">
        <v>96</v>
      </c>
      <c r="E41" s="43">
        <v>103.7</v>
      </c>
      <c r="F41" s="43">
        <v>104.8</v>
      </c>
      <c r="G41" s="43">
        <v>97.2</v>
      </c>
      <c r="H41" s="43">
        <v>109.5</v>
      </c>
      <c r="I41" s="43">
        <v>105.1</v>
      </c>
      <c r="J41" s="43">
        <v>93.5</v>
      </c>
      <c r="K41" s="43">
        <v>112.5</v>
      </c>
      <c r="L41" s="43">
        <v>100.3</v>
      </c>
      <c r="M41" s="43">
        <v>97</v>
      </c>
      <c r="N41" s="43"/>
      <c r="O41" s="43">
        <v>95.3</v>
      </c>
      <c r="P41" s="43">
        <v>94.9</v>
      </c>
      <c r="Q41" s="43">
        <v>98.6</v>
      </c>
      <c r="R41" s="43">
        <v>99.2</v>
      </c>
      <c r="S41" s="43">
        <v>100.1</v>
      </c>
      <c r="T41" s="43">
        <v>99.1</v>
      </c>
      <c r="U41" s="43">
        <v>96</v>
      </c>
      <c r="V41" s="43">
        <v>95</v>
      </c>
      <c r="W41" s="43">
        <v>103.4</v>
      </c>
      <c r="X41" s="43">
        <v>93.3</v>
      </c>
      <c r="Y41" s="43">
        <v>97.5</v>
      </c>
      <c r="Z41" s="43">
        <v>91.7</v>
      </c>
      <c r="AA41" s="43">
        <v>100.1</v>
      </c>
    </row>
    <row r="42" spans="2:27" ht="15.75" customHeight="1">
      <c r="B42" s="14" t="s">
        <v>87</v>
      </c>
      <c r="C42" s="42">
        <v>96.8</v>
      </c>
      <c r="D42" s="43">
        <v>95.9</v>
      </c>
      <c r="E42" s="43">
        <v>102.1</v>
      </c>
      <c r="F42" s="43">
        <v>104.9</v>
      </c>
      <c r="G42" s="43">
        <v>98.1</v>
      </c>
      <c r="H42" s="43">
        <v>109.1</v>
      </c>
      <c r="I42" s="43">
        <v>105.3</v>
      </c>
      <c r="J42" s="43">
        <v>93.5</v>
      </c>
      <c r="K42" s="43">
        <v>111.6</v>
      </c>
      <c r="L42" s="43">
        <v>100.2</v>
      </c>
      <c r="M42" s="43">
        <v>96.8</v>
      </c>
      <c r="N42" s="43"/>
      <c r="O42" s="43">
        <v>94.9</v>
      </c>
      <c r="P42" s="43">
        <v>94.7</v>
      </c>
      <c r="Q42" s="43">
        <v>96.5</v>
      </c>
      <c r="R42" s="43">
        <v>98.9</v>
      </c>
      <c r="S42" s="43">
        <v>101.1</v>
      </c>
      <c r="T42" s="43">
        <v>99</v>
      </c>
      <c r="U42" s="43">
        <v>95.7</v>
      </c>
      <c r="V42" s="43">
        <v>94.9</v>
      </c>
      <c r="W42" s="43">
        <v>101.4</v>
      </c>
      <c r="X42" s="43">
        <v>92.9</v>
      </c>
      <c r="Y42" s="43">
        <v>97.2</v>
      </c>
      <c r="Z42" s="43">
        <v>91.1</v>
      </c>
      <c r="AA42" s="43">
        <v>100</v>
      </c>
    </row>
    <row r="43" spans="2:27" ht="15.75" customHeight="1">
      <c r="B43" s="14" t="s">
        <v>88</v>
      </c>
      <c r="C43" s="42">
        <v>96.4</v>
      </c>
      <c r="D43" s="43">
        <v>95.8</v>
      </c>
      <c r="E43" s="43">
        <v>100.4</v>
      </c>
      <c r="F43" s="43">
        <v>103.9</v>
      </c>
      <c r="G43" s="43">
        <v>98</v>
      </c>
      <c r="H43" s="43">
        <v>107.5</v>
      </c>
      <c r="I43" s="43">
        <v>104.3</v>
      </c>
      <c r="J43" s="43">
        <v>93.5</v>
      </c>
      <c r="K43" s="43">
        <v>110.6</v>
      </c>
      <c r="L43" s="43">
        <v>98.8</v>
      </c>
      <c r="M43" s="43">
        <v>96.6</v>
      </c>
      <c r="N43" s="43"/>
      <c r="O43" s="43">
        <v>94.7</v>
      </c>
      <c r="P43" s="43">
        <v>94.7</v>
      </c>
      <c r="Q43" s="43">
        <v>94.7</v>
      </c>
      <c r="R43" s="43">
        <v>99</v>
      </c>
      <c r="S43" s="43">
        <v>101.2</v>
      </c>
      <c r="T43" s="43">
        <v>98.5</v>
      </c>
      <c r="U43" s="43">
        <v>95.2</v>
      </c>
      <c r="V43" s="43">
        <v>94.6</v>
      </c>
      <c r="W43" s="43">
        <v>99.5</v>
      </c>
      <c r="X43" s="43">
        <v>92.4</v>
      </c>
      <c r="Y43" s="43">
        <v>96.7</v>
      </c>
      <c r="Z43" s="43">
        <v>90.5</v>
      </c>
      <c r="AA43" s="43">
        <v>99.6</v>
      </c>
    </row>
    <row r="44" spans="2:27" ht="15.75" customHeight="1">
      <c r="B44" s="14" t="s">
        <v>89</v>
      </c>
      <c r="C44" s="42">
        <v>96</v>
      </c>
      <c r="D44" s="43">
        <v>95.8</v>
      </c>
      <c r="E44" s="43">
        <v>97.4</v>
      </c>
      <c r="F44" s="43">
        <v>101.5</v>
      </c>
      <c r="G44" s="43">
        <v>98.1</v>
      </c>
      <c r="H44" s="43">
        <v>103.6</v>
      </c>
      <c r="I44" s="43">
        <v>101.6</v>
      </c>
      <c r="J44" s="43">
        <v>93.1</v>
      </c>
      <c r="K44" s="43">
        <v>107</v>
      </c>
      <c r="L44" s="43">
        <v>99</v>
      </c>
      <c r="M44" s="43">
        <v>96.4</v>
      </c>
      <c r="N44" s="43"/>
      <c r="O44" s="43">
        <v>94.1</v>
      </c>
      <c r="P44" s="43">
        <v>94.3</v>
      </c>
      <c r="Q44" s="43">
        <v>92.3</v>
      </c>
      <c r="R44" s="43">
        <v>98.9</v>
      </c>
      <c r="S44" s="43">
        <v>103.9</v>
      </c>
      <c r="T44" s="43">
        <v>98.3</v>
      </c>
      <c r="U44" s="43">
        <v>94.7</v>
      </c>
      <c r="V44" s="43">
        <v>94.4</v>
      </c>
      <c r="W44" s="43">
        <v>96.8</v>
      </c>
      <c r="X44" s="43">
        <v>91.9</v>
      </c>
      <c r="Y44" s="43">
        <v>96.2</v>
      </c>
      <c r="Z44" s="43">
        <v>89.9</v>
      </c>
      <c r="AA44" s="43">
        <v>99.1</v>
      </c>
    </row>
    <row r="45" spans="2:27" ht="15.75" customHeight="1">
      <c r="B45" s="14" t="s">
        <v>90</v>
      </c>
      <c r="C45" s="42">
        <v>96</v>
      </c>
      <c r="D45" s="43">
        <v>95.6</v>
      </c>
      <c r="E45" s="43">
        <v>98.1</v>
      </c>
      <c r="F45" s="43">
        <v>103.1</v>
      </c>
      <c r="G45" s="43">
        <v>98.6</v>
      </c>
      <c r="H45" s="43">
        <v>105.9</v>
      </c>
      <c r="I45" s="43">
        <v>103.3</v>
      </c>
      <c r="J45" s="43">
        <v>93.1</v>
      </c>
      <c r="K45" s="43">
        <v>109.6</v>
      </c>
      <c r="L45" s="43">
        <v>100.1</v>
      </c>
      <c r="M45" s="43">
        <v>96.3</v>
      </c>
      <c r="N45" s="43"/>
      <c r="O45" s="43">
        <v>93.9</v>
      </c>
      <c r="P45" s="43">
        <v>94.1</v>
      </c>
      <c r="Q45" s="43">
        <v>92.8</v>
      </c>
      <c r="R45" s="43">
        <v>98.9</v>
      </c>
      <c r="S45" s="43">
        <v>103.9</v>
      </c>
      <c r="T45" s="43">
        <v>98.2</v>
      </c>
      <c r="U45" s="43">
        <v>94.5</v>
      </c>
      <c r="V45" s="43">
        <v>94.3</v>
      </c>
      <c r="W45" s="43">
        <v>96.5</v>
      </c>
      <c r="X45" s="43">
        <v>91.6</v>
      </c>
      <c r="Y45" s="43">
        <v>96.1</v>
      </c>
      <c r="Z45" s="43">
        <v>89.3</v>
      </c>
      <c r="AA45" s="43">
        <v>99.2</v>
      </c>
    </row>
    <row r="46" spans="2:27" ht="15.75" customHeight="1">
      <c r="B46" s="14" t="s">
        <v>91</v>
      </c>
      <c r="C46" s="42">
        <v>96.1</v>
      </c>
      <c r="D46" s="43">
        <v>95.5</v>
      </c>
      <c r="E46" s="43">
        <v>99.7</v>
      </c>
      <c r="F46" s="43">
        <v>105.1</v>
      </c>
      <c r="G46" s="43">
        <v>99.3</v>
      </c>
      <c r="H46" s="43">
        <v>108.6</v>
      </c>
      <c r="I46" s="43">
        <v>105.3</v>
      </c>
      <c r="J46" s="43">
        <v>93.1</v>
      </c>
      <c r="K46" s="43">
        <v>119.9</v>
      </c>
      <c r="L46" s="43">
        <v>101.4</v>
      </c>
      <c r="M46" s="43">
        <v>96.4</v>
      </c>
      <c r="N46" s="43"/>
      <c r="O46" s="43">
        <v>94.1</v>
      </c>
      <c r="P46" s="43">
        <v>94.1</v>
      </c>
      <c r="Q46" s="43">
        <v>94</v>
      </c>
      <c r="R46" s="43">
        <v>99</v>
      </c>
      <c r="S46" s="43">
        <v>103.7</v>
      </c>
      <c r="T46" s="43">
        <v>98.3</v>
      </c>
      <c r="U46" s="43">
        <v>94.5</v>
      </c>
      <c r="V46" s="43">
        <v>94.2</v>
      </c>
      <c r="W46" s="43">
        <v>97.3</v>
      </c>
      <c r="X46" s="43">
        <v>91.4</v>
      </c>
      <c r="Y46" s="43">
        <v>96.2</v>
      </c>
      <c r="Z46" s="43">
        <v>89.1</v>
      </c>
      <c r="AA46" s="43">
        <v>99.5</v>
      </c>
    </row>
    <row r="47" spans="2:27" ht="15.75" customHeight="1">
      <c r="B47" s="14" t="s">
        <v>92</v>
      </c>
      <c r="C47" s="42">
        <v>96.2</v>
      </c>
      <c r="D47" s="43">
        <v>95.3</v>
      </c>
      <c r="E47" s="43">
        <v>102.6</v>
      </c>
      <c r="F47" s="43">
        <v>108.4</v>
      </c>
      <c r="G47" s="43">
        <v>99</v>
      </c>
      <c r="H47" s="43">
        <v>114.3</v>
      </c>
      <c r="I47" s="43">
        <v>109.2</v>
      </c>
      <c r="J47" s="43">
        <v>93.1</v>
      </c>
      <c r="K47" s="43">
        <v>116.2</v>
      </c>
      <c r="L47" s="43">
        <v>101.6</v>
      </c>
      <c r="M47" s="43">
        <v>96.3</v>
      </c>
      <c r="N47" s="43"/>
      <c r="O47" s="43">
        <v>94.4</v>
      </c>
      <c r="P47" s="43">
        <v>94</v>
      </c>
      <c r="Q47" s="43">
        <v>96.6</v>
      </c>
      <c r="R47" s="43">
        <v>99.2</v>
      </c>
      <c r="S47" s="43">
        <v>100</v>
      </c>
      <c r="T47" s="43">
        <v>98.8</v>
      </c>
      <c r="U47" s="43">
        <v>94.5</v>
      </c>
      <c r="V47" s="43">
        <v>94</v>
      </c>
      <c r="W47" s="43">
        <v>98.7</v>
      </c>
      <c r="X47" s="43">
        <v>91.2</v>
      </c>
      <c r="Y47" s="43">
        <v>96.4</v>
      </c>
      <c r="Z47" s="43">
        <v>89.1</v>
      </c>
      <c r="AA47" s="43">
        <v>99.7</v>
      </c>
    </row>
    <row r="48" spans="2:27" ht="15.75" customHeight="1">
      <c r="B48" s="14" t="s">
        <v>93</v>
      </c>
      <c r="C48" s="42">
        <v>96.1</v>
      </c>
      <c r="D48" s="43">
        <v>95.3</v>
      </c>
      <c r="E48" s="43">
        <v>101.6</v>
      </c>
      <c r="F48" s="43">
        <v>108.4</v>
      </c>
      <c r="G48" s="43">
        <v>100.3</v>
      </c>
      <c r="H48" s="43">
        <v>113.4</v>
      </c>
      <c r="I48" s="43">
        <v>109.1</v>
      </c>
      <c r="J48" s="43">
        <v>92.3</v>
      </c>
      <c r="K48" s="43">
        <v>114.5</v>
      </c>
      <c r="L48" s="43">
        <v>103.3</v>
      </c>
      <c r="M48" s="43">
        <v>96.3</v>
      </c>
      <c r="N48" s="43"/>
      <c r="O48" s="43">
        <v>94.2</v>
      </c>
      <c r="P48" s="43">
        <v>94</v>
      </c>
      <c r="Q48" s="43">
        <v>95.2</v>
      </c>
      <c r="R48" s="43">
        <v>99.2</v>
      </c>
      <c r="S48" s="43">
        <v>100.9</v>
      </c>
      <c r="T48" s="43">
        <v>98.8</v>
      </c>
      <c r="U48" s="43">
        <v>94.4</v>
      </c>
      <c r="V48" s="43">
        <v>93.9</v>
      </c>
      <c r="W48" s="43">
        <v>97.6</v>
      </c>
      <c r="X48" s="43">
        <v>90.8</v>
      </c>
      <c r="Y48" s="43">
        <v>96.3</v>
      </c>
      <c r="Z48" s="43">
        <v>88.4</v>
      </c>
      <c r="AA48" s="43">
        <v>99.9</v>
      </c>
    </row>
    <row r="49" spans="2:27" ht="15.75" customHeight="1" thickBot="1">
      <c r="B49" s="14" t="s">
        <v>94</v>
      </c>
      <c r="C49" s="44">
        <v>95.9</v>
      </c>
      <c r="D49" s="45">
        <v>95.2</v>
      </c>
      <c r="E49" s="45">
        <v>100.9</v>
      </c>
      <c r="F49" s="45">
        <v>106</v>
      </c>
      <c r="G49" s="45">
        <v>100.5</v>
      </c>
      <c r="H49" s="45">
        <v>109.3</v>
      </c>
      <c r="I49" s="45">
        <v>106</v>
      </c>
      <c r="J49" s="45">
        <v>92.3</v>
      </c>
      <c r="K49" s="45">
        <v>114.8</v>
      </c>
      <c r="L49" s="45">
        <v>102.8</v>
      </c>
      <c r="M49" s="45">
        <v>96.3</v>
      </c>
      <c r="N49" s="43"/>
      <c r="O49" s="45">
        <v>94.2</v>
      </c>
      <c r="P49" s="45">
        <v>94</v>
      </c>
      <c r="Q49" s="45">
        <v>95.4</v>
      </c>
      <c r="R49" s="45">
        <v>99.3</v>
      </c>
      <c r="S49" s="45">
        <v>100.9</v>
      </c>
      <c r="T49" s="45">
        <v>98.8</v>
      </c>
      <c r="U49" s="45">
        <v>94.2</v>
      </c>
      <c r="V49" s="45">
        <v>93.7</v>
      </c>
      <c r="W49" s="45">
        <v>98.1</v>
      </c>
      <c r="X49" s="45">
        <v>90.6</v>
      </c>
      <c r="Y49" s="45">
        <v>96.1</v>
      </c>
      <c r="Z49" s="45">
        <v>88.1</v>
      </c>
      <c r="AA49" s="45">
        <v>99.8</v>
      </c>
    </row>
    <row r="50" spans="2:27" ht="13.5">
      <c r="B50" s="3" t="s">
        <v>84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 t="s">
        <v>128</v>
      </c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3.5">
      <c r="B51" t="s">
        <v>132</v>
      </c>
    </row>
  </sheetData>
  <mergeCells count="45">
    <mergeCell ref="F4:F7"/>
    <mergeCell ref="G5:G7"/>
    <mergeCell ref="K5:K7"/>
    <mergeCell ref="L5:L7"/>
    <mergeCell ref="M5:M7"/>
    <mergeCell ref="H5:H7"/>
    <mergeCell ref="I5:I7"/>
    <mergeCell ref="J5:J7"/>
    <mergeCell ref="O5:O7"/>
    <mergeCell ref="P5:P7"/>
    <mergeCell ref="Q5:Q7"/>
    <mergeCell ref="Y4:Y7"/>
    <mergeCell ref="X4:X7"/>
    <mergeCell ref="Z4:Z7"/>
    <mergeCell ref="AA4:AA7"/>
    <mergeCell ref="AB4:AB7"/>
    <mergeCell ref="R5:R7"/>
    <mergeCell ref="S5:S7"/>
    <mergeCell ref="T5:T7"/>
    <mergeCell ref="U5:U7"/>
    <mergeCell ref="V5:V7"/>
    <mergeCell ref="W5:W7"/>
    <mergeCell ref="B5:B6"/>
    <mergeCell ref="B29:B30"/>
    <mergeCell ref="D29:D31"/>
    <mergeCell ref="E29:E31"/>
    <mergeCell ref="C4:E7"/>
    <mergeCell ref="F28:F31"/>
    <mergeCell ref="P30:P31"/>
    <mergeCell ref="G30:G31"/>
    <mergeCell ref="H30:H31"/>
    <mergeCell ref="K29:K31"/>
    <mergeCell ref="M28:M31"/>
    <mergeCell ref="J29:J31"/>
    <mergeCell ref="L29:L31"/>
    <mergeCell ref="I29:I31"/>
    <mergeCell ref="X29:X31"/>
    <mergeCell ref="Y29:Y31"/>
    <mergeCell ref="R29:R31"/>
    <mergeCell ref="T29:T31"/>
    <mergeCell ref="U28:U31"/>
    <mergeCell ref="Q30:Q31"/>
    <mergeCell ref="O29:O31"/>
    <mergeCell ref="V30:V31"/>
    <mergeCell ref="W30:W31"/>
  </mergeCells>
  <printOptions/>
  <pageMargins left="0.5118110236220472" right="0.5118110236220472" top="0.31496062992125984" bottom="0.1968503937007874" header="0.35433070866141736" footer="0.5118110236220472"/>
  <pageSetup horizontalDpi="600" verticalDpi="600" orientation="portrait" paperSize="9" scale="98" r:id="rId2"/>
  <colBreaks count="1" manualBreakCount="1">
    <brk id="13" max="65535" man="1"/>
  </colBreaks>
  <ignoredErrors>
    <ignoredError sqref="B9:B12 B15:B25 B33:B36 B39:B49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8"/>
  <sheetViews>
    <sheetView showGridLines="0" zoomScale="90" zoomScaleNormal="90" zoomScaleSheetLayoutView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3" sqref="G13"/>
    </sheetView>
  </sheetViews>
  <sheetFormatPr defaultColWidth="8.796875" defaultRowHeight="14.25"/>
  <cols>
    <col min="1" max="3" width="3.09765625" style="9" customWidth="1"/>
    <col min="4" max="4" width="21.09765625" style="9" customWidth="1"/>
    <col min="5" max="5" width="3.09765625" style="9" customWidth="1"/>
    <col min="6" max="10" width="17.59765625" style="9" customWidth="1"/>
    <col min="11" max="17" width="15.09765625" style="9" customWidth="1"/>
    <col min="18" max="18" width="15.5" style="9" customWidth="1"/>
    <col min="19" max="19" width="11.3984375" style="9" customWidth="1"/>
    <col min="20" max="20" width="28.3984375" style="9" customWidth="1"/>
    <col min="21" max="26" width="11.3984375" style="9" customWidth="1"/>
    <col min="27" max="34" width="10.3984375" style="9" customWidth="1"/>
    <col min="35" max="35" width="11.3984375" style="9" customWidth="1"/>
    <col min="36" max="36" width="28.3984375" style="9" customWidth="1"/>
    <col min="37" max="42" width="11.3984375" style="9" customWidth="1"/>
    <col min="43" max="50" width="10.3984375" style="9" customWidth="1"/>
    <col min="51" max="51" width="11.3984375" style="9" customWidth="1"/>
    <col min="52" max="52" width="28.3984375" style="9" customWidth="1"/>
    <col min="53" max="58" width="11.3984375" style="9" customWidth="1"/>
    <col min="59" max="66" width="10.3984375" style="9" customWidth="1"/>
    <col min="67" max="67" width="11.3984375" style="9" customWidth="1"/>
    <col min="68" max="68" width="28.3984375" style="9" customWidth="1"/>
    <col min="69" max="74" width="11.3984375" style="9" customWidth="1"/>
    <col min="75" max="82" width="10.3984375" style="9" customWidth="1"/>
    <col min="83" max="83" width="11.3984375" style="9" customWidth="1"/>
    <col min="84" max="84" width="28.3984375" style="9" customWidth="1"/>
    <col min="85" max="90" width="11.3984375" style="9" customWidth="1"/>
    <col min="91" max="98" width="10.3984375" style="9" customWidth="1"/>
    <col min="99" max="16384" width="11.3984375" style="9" customWidth="1"/>
  </cols>
  <sheetData>
    <row r="1" spans="1:5" ht="25.5">
      <c r="A1" s="271"/>
      <c r="B1" s="272"/>
      <c r="C1" s="272"/>
      <c r="D1" s="273" t="s">
        <v>930</v>
      </c>
      <c r="E1" s="272"/>
    </row>
    <row r="3" spans="1:18" ht="20.25" customHeight="1" thickBot="1">
      <c r="A3" s="274" t="s">
        <v>931</v>
      </c>
      <c r="B3" s="274"/>
      <c r="C3" s="274"/>
      <c r="D3" s="274"/>
      <c r="E3" s="274"/>
      <c r="F3" s="205"/>
      <c r="G3" s="205"/>
      <c r="H3" s="205"/>
      <c r="I3" s="205"/>
      <c r="J3" s="205"/>
      <c r="K3" s="207"/>
      <c r="L3" s="205"/>
      <c r="M3" s="205"/>
      <c r="N3" s="205"/>
      <c r="O3" s="205"/>
      <c r="P3" s="205"/>
      <c r="Q3" s="205"/>
      <c r="R3" s="275" t="s">
        <v>932</v>
      </c>
    </row>
    <row r="4" spans="1:18" s="277" customFormat="1" ht="18" customHeight="1">
      <c r="A4" s="479" t="s">
        <v>991</v>
      </c>
      <c r="B4" s="479"/>
      <c r="C4" s="479"/>
      <c r="D4" s="479"/>
      <c r="E4" s="480"/>
      <c r="F4" s="276" t="s">
        <v>992</v>
      </c>
      <c r="G4" s="488" t="s">
        <v>993</v>
      </c>
      <c r="H4" s="488" t="s">
        <v>994</v>
      </c>
      <c r="I4" s="488" t="s">
        <v>995</v>
      </c>
      <c r="J4" s="485" t="s">
        <v>996</v>
      </c>
      <c r="K4" s="488" t="s">
        <v>997</v>
      </c>
      <c r="L4" s="488" t="s">
        <v>998</v>
      </c>
      <c r="M4" s="488" t="s">
        <v>999</v>
      </c>
      <c r="N4" s="488" t="s">
        <v>1000</v>
      </c>
      <c r="O4" s="488" t="s">
        <v>1001</v>
      </c>
      <c r="P4" s="488" t="s">
        <v>1002</v>
      </c>
      <c r="Q4" s="488" t="s">
        <v>1003</v>
      </c>
      <c r="R4" s="485" t="s">
        <v>1004</v>
      </c>
    </row>
    <row r="5" spans="1:18" s="277" customFormat="1" ht="13.5" customHeight="1">
      <c r="A5" s="481"/>
      <c r="B5" s="481"/>
      <c r="C5" s="481"/>
      <c r="D5" s="481"/>
      <c r="E5" s="482"/>
      <c r="F5" s="278" t="s">
        <v>1005</v>
      </c>
      <c r="G5" s="489"/>
      <c r="H5" s="489"/>
      <c r="I5" s="489"/>
      <c r="J5" s="486"/>
      <c r="K5" s="491"/>
      <c r="L5" s="489"/>
      <c r="M5" s="489"/>
      <c r="N5" s="489"/>
      <c r="O5" s="489"/>
      <c r="P5" s="489"/>
      <c r="Q5" s="489"/>
      <c r="R5" s="486"/>
    </row>
    <row r="6" spans="1:18" s="277" customFormat="1" ht="12" customHeight="1">
      <c r="A6" s="483"/>
      <c r="B6" s="483"/>
      <c r="C6" s="483"/>
      <c r="D6" s="483"/>
      <c r="E6" s="484"/>
      <c r="F6" s="279"/>
      <c r="G6" s="490"/>
      <c r="H6" s="490"/>
      <c r="I6" s="490"/>
      <c r="J6" s="487"/>
      <c r="K6" s="490"/>
      <c r="L6" s="490"/>
      <c r="M6" s="490"/>
      <c r="N6" s="490"/>
      <c r="O6" s="490"/>
      <c r="P6" s="490"/>
      <c r="Q6" s="490"/>
      <c r="R6" s="487"/>
    </row>
    <row r="7" spans="1:18" ht="10.5" customHeight="1">
      <c r="A7" s="280"/>
      <c r="B7" s="280"/>
      <c r="C7" s="280"/>
      <c r="D7" s="281"/>
      <c r="E7" s="219"/>
      <c r="F7" s="220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</row>
    <row r="8" spans="1:18" ht="12.75" customHeight="1">
      <c r="A8" s="282"/>
      <c r="B8" s="478" t="s">
        <v>933</v>
      </c>
      <c r="C8" s="478"/>
      <c r="D8" s="478"/>
      <c r="E8" s="16"/>
      <c r="F8" s="283">
        <v>95</v>
      </c>
      <c r="G8" s="284">
        <v>95</v>
      </c>
      <c r="H8" s="284">
        <v>95</v>
      </c>
      <c r="I8" s="284">
        <v>95</v>
      </c>
      <c r="J8" s="284">
        <v>95</v>
      </c>
      <c r="K8" s="284">
        <v>95</v>
      </c>
      <c r="L8" s="284">
        <v>95</v>
      </c>
      <c r="M8" s="284">
        <v>94</v>
      </c>
      <c r="N8" s="284">
        <v>94</v>
      </c>
      <c r="O8" s="284">
        <v>95</v>
      </c>
      <c r="P8" s="284">
        <v>95</v>
      </c>
      <c r="Q8" s="284">
        <v>95</v>
      </c>
      <c r="R8" s="284">
        <v>95</v>
      </c>
    </row>
    <row r="9" spans="1:18" ht="12.75" customHeight="1">
      <c r="A9" s="282"/>
      <c r="B9" s="478" t="s">
        <v>934</v>
      </c>
      <c r="C9" s="478"/>
      <c r="D9" s="478"/>
      <c r="E9" s="16"/>
      <c r="F9" s="285">
        <v>2.91</v>
      </c>
      <c r="G9" s="286">
        <v>3</v>
      </c>
      <c r="H9" s="286">
        <v>2.96</v>
      </c>
      <c r="I9" s="286">
        <v>3</v>
      </c>
      <c r="J9" s="286">
        <v>3.16</v>
      </c>
      <c r="K9" s="286">
        <v>3.12</v>
      </c>
      <c r="L9" s="286">
        <v>3.23</v>
      </c>
      <c r="M9" s="286">
        <v>3.22</v>
      </c>
      <c r="N9" s="286">
        <v>3.27</v>
      </c>
      <c r="O9" s="286">
        <v>3.19</v>
      </c>
      <c r="P9" s="286">
        <v>3.01</v>
      </c>
      <c r="Q9" s="286">
        <v>3.01</v>
      </c>
      <c r="R9" s="286">
        <v>3.09</v>
      </c>
    </row>
    <row r="10" spans="1:18" ht="12.75" customHeight="1">
      <c r="A10" s="282"/>
      <c r="B10" s="478" t="s">
        <v>935</v>
      </c>
      <c r="C10" s="478"/>
      <c r="D10" s="478"/>
      <c r="E10" s="16"/>
      <c r="F10" s="285">
        <v>1.19</v>
      </c>
      <c r="G10" s="286">
        <v>1.23</v>
      </c>
      <c r="H10" s="286">
        <v>1.15</v>
      </c>
      <c r="I10" s="286">
        <v>1.17</v>
      </c>
      <c r="J10" s="286">
        <v>1.26</v>
      </c>
      <c r="K10" s="286">
        <v>1.36</v>
      </c>
      <c r="L10" s="286">
        <v>1.4</v>
      </c>
      <c r="M10" s="286">
        <v>1.31</v>
      </c>
      <c r="N10" s="286">
        <v>1.34</v>
      </c>
      <c r="O10" s="286">
        <v>1.32</v>
      </c>
      <c r="P10" s="286">
        <v>1.22</v>
      </c>
      <c r="Q10" s="286">
        <v>1.13</v>
      </c>
      <c r="R10" s="286">
        <v>1.26</v>
      </c>
    </row>
    <row r="11" spans="1:18" ht="12.75" customHeight="1">
      <c r="A11" s="282"/>
      <c r="B11" s="478" t="s">
        <v>936</v>
      </c>
      <c r="C11" s="478"/>
      <c r="D11" s="478"/>
      <c r="E11" s="16"/>
      <c r="F11" s="15">
        <v>54.8</v>
      </c>
      <c r="G11" s="13">
        <v>54.4</v>
      </c>
      <c r="H11" s="13">
        <v>54.8</v>
      </c>
      <c r="I11" s="13">
        <v>54.9</v>
      </c>
      <c r="J11" s="13">
        <v>55.5</v>
      </c>
      <c r="K11" s="13">
        <v>55.3</v>
      </c>
      <c r="L11" s="13">
        <v>54</v>
      </c>
      <c r="M11" s="13">
        <v>52.9</v>
      </c>
      <c r="N11" s="13">
        <v>53.2</v>
      </c>
      <c r="O11" s="13">
        <v>52.9</v>
      </c>
      <c r="P11" s="13">
        <v>53.4</v>
      </c>
      <c r="Q11" s="13">
        <v>53.9</v>
      </c>
      <c r="R11" s="13">
        <v>54.2</v>
      </c>
    </row>
    <row r="12" spans="1:18" s="232" customFormat="1" ht="12.75" customHeight="1">
      <c r="A12" s="288"/>
      <c r="B12" s="478" t="s">
        <v>937</v>
      </c>
      <c r="C12" s="478"/>
      <c r="D12" s="478"/>
      <c r="E12" s="289"/>
      <c r="F12" s="290">
        <v>298303</v>
      </c>
      <c r="G12" s="291">
        <v>294490</v>
      </c>
      <c r="H12" s="291">
        <v>356719</v>
      </c>
      <c r="I12" s="291">
        <v>328538</v>
      </c>
      <c r="J12" s="291">
        <v>331109</v>
      </c>
      <c r="K12" s="291">
        <v>297476</v>
      </c>
      <c r="L12" s="291">
        <v>334795</v>
      </c>
      <c r="M12" s="291">
        <v>333521</v>
      </c>
      <c r="N12" s="291">
        <v>290021</v>
      </c>
      <c r="O12" s="291">
        <v>309812</v>
      </c>
      <c r="P12" s="291">
        <v>298254</v>
      </c>
      <c r="Q12" s="291">
        <v>381733</v>
      </c>
      <c r="R12" s="291">
        <v>321231</v>
      </c>
    </row>
    <row r="13" spans="1:18" s="232" customFormat="1" ht="12.75" customHeight="1">
      <c r="A13" s="288"/>
      <c r="B13" s="288"/>
      <c r="C13" s="478" t="s">
        <v>938</v>
      </c>
      <c r="D13" s="478"/>
      <c r="E13" s="289"/>
      <c r="F13" s="290">
        <v>61841</v>
      </c>
      <c r="G13" s="291">
        <v>61868</v>
      </c>
      <c r="H13" s="291">
        <v>68685</v>
      </c>
      <c r="I13" s="291">
        <v>68806</v>
      </c>
      <c r="J13" s="291">
        <v>72837</v>
      </c>
      <c r="K13" s="291">
        <v>71127</v>
      </c>
      <c r="L13" s="291">
        <v>69485</v>
      </c>
      <c r="M13" s="291">
        <v>76119</v>
      </c>
      <c r="N13" s="291">
        <v>74381</v>
      </c>
      <c r="O13" s="291">
        <v>68620</v>
      </c>
      <c r="P13" s="291">
        <v>65906</v>
      </c>
      <c r="Q13" s="291">
        <v>78143</v>
      </c>
      <c r="R13" s="291">
        <v>69818</v>
      </c>
    </row>
    <row r="14" spans="1:18" ht="12.75" customHeight="1">
      <c r="A14" s="282"/>
      <c r="B14" s="282"/>
      <c r="C14" s="282"/>
      <c r="D14" s="292" t="s">
        <v>939</v>
      </c>
      <c r="E14" s="16"/>
      <c r="F14" s="283">
        <v>5858</v>
      </c>
      <c r="G14" s="284">
        <v>6304</v>
      </c>
      <c r="H14" s="284">
        <v>6671</v>
      </c>
      <c r="I14" s="284">
        <v>6478</v>
      </c>
      <c r="J14" s="284">
        <v>8108</v>
      </c>
      <c r="K14" s="284">
        <v>6577</v>
      </c>
      <c r="L14" s="284">
        <v>6562</v>
      </c>
      <c r="M14" s="284">
        <v>6579</v>
      </c>
      <c r="N14" s="284">
        <v>8622</v>
      </c>
      <c r="O14" s="284">
        <v>7424</v>
      </c>
      <c r="P14" s="284">
        <v>7578</v>
      </c>
      <c r="Q14" s="284">
        <v>8382</v>
      </c>
      <c r="R14" s="284">
        <v>7095</v>
      </c>
    </row>
    <row r="15" spans="1:18" ht="12.75" customHeight="1">
      <c r="A15" s="282"/>
      <c r="B15" s="282"/>
      <c r="C15" s="282"/>
      <c r="D15" s="292" t="s">
        <v>940</v>
      </c>
      <c r="E15" s="16"/>
      <c r="F15" s="283">
        <v>7059</v>
      </c>
      <c r="G15" s="284">
        <v>7422</v>
      </c>
      <c r="H15" s="284">
        <v>8335</v>
      </c>
      <c r="I15" s="284">
        <v>7309</v>
      </c>
      <c r="J15" s="284">
        <v>7787</v>
      </c>
      <c r="K15" s="284">
        <v>7481</v>
      </c>
      <c r="L15" s="284">
        <v>7102</v>
      </c>
      <c r="M15" s="284">
        <v>7112</v>
      </c>
      <c r="N15" s="284">
        <v>7051</v>
      </c>
      <c r="O15" s="284">
        <v>7410</v>
      </c>
      <c r="P15" s="284">
        <v>7083</v>
      </c>
      <c r="Q15" s="284">
        <v>10814</v>
      </c>
      <c r="R15" s="284">
        <v>7664</v>
      </c>
    </row>
    <row r="16" spans="1:18" ht="12.75" customHeight="1">
      <c r="A16" s="282"/>
      <c r="B16" s="282"/>
      <c r="C16" s="282"/>
      <c r="D16" s="292" t="s">
        <v>941</v>
      </c>
      <c r="E16" s="16"/>
      <c r="F16" s="283">
        <v>6241</v>
      </c>
      <c r="G16" s="284">
        <v>6074</v>
      </c>
      <c r="H16" s="284">
        <v>6563</v>
      </c>
      <c r="I16" s="284">
        <v>6119</v>
      </c>
      <c r="J16" s="284">
        <v>6992</v>
      </c>
      <c r="K16" s="284">
        <v>6717</v>
      </c>
      <c r="L16" s="284">
        <v>6663</v>
      </c>
      <c r="M16" s="284">
        <v>6813</v>
      </c>
      <c r="N16" s="284">
        <v>6324</v>
      </c>
      <c r="O16" s="284">
        <v>6864</v>
      </c>
      <c r="P16" s="284">
        <v>6309</v>
      </c>
      <c r="Q16" s="284">
        <v>7644</v>
      </c>
      <c r="R16" s="284">
        <v>6610</v>
      </c>
    </row>
    <row r="17" spans="1:18" ht="12.75" customHeight="1">
      <c r="A17" s="282"/>
      <c r="B17" s="282"/>
      <c r="C17" s="282"/>
      <c r="D17" s="292" t="s">
        <v>942</v>
      </c>
      <c r="E17" s="16"/>
      <c r="F17" s="283">
        <v>3422</v>
      </c>
      <c r="G17" s="284">
        <v>3682</v>
      </c>
      <c r="H17" s="284">
        <v>3989</v>
      </c>
      <c r="I17" s="284">
        <v>3696</v>
      </c>
      <c r="J17" s="284">
        <v>3726</v>
      </c>
      <c r="K17" s="284">
        <v>3954</v>
      </c>
      <c r="L17" s="284">
        <v>4089</v>
      </c>
      <c r="M17" s="284">
        <v>3726</v>
      </c>
      <c r="N17" s="284">
        <v>3937</v>
      </c>
      <c r="O17" s="284">
        <v>3797</v>
      </c>
      <c r="P17" s="284">
        <v>3293</v>
      </c>
      <c r="Q17" s="284">
        <v>3632</v>
      </c>
      <c r="R17" s="284">
        <v>3745</v>
      </c>
    </row>
    <row r="18" spans="1:18" ht="12.75" customHeight="1">
      <c r="A18" s="282"/>
      <c r="B18" s="282"/>
      <c r="C18" s="282"/>
      <c r="D18" s="292" t="s">
        <v>943</v>
      </c>
      <c r="E18" s="16"/>
      <c r="F18" s="283">
        <v>7535</v>
      </c>
      <c r="G18" s="284">
        <v>7562</v>
      </c>
      <c r="H18" s="284">
        <v>8001</v>
      </c>
      <c r="I18" s="284">
        <v>8090</v>
      </c>
      <c r="J18" s="284">
        <v>9182</v>
      </c>
      <c r="K18" s="284">
        <v>8985</v>
      </c>
      <c r="L18" s="284">
        <v>7601</v>
      </c>
      <c r="M18" s="284">
        <v>7990</v>
      </c>
      <c r="N18" s="284">
        <v>8242</v>
      </c>
      <c r="O18" s="284">
        <v>7937</v>
      </c>
      <c r="P18" s="284">
        <v>6906</v>
      </c>
      <c r="Q18" s="284">
        <v>8068</v>
      </c>
      <c r="R18" s="284">
        <v>8008</v>
      </c>
    </row>
    <row r="19" spans="1:18" ht="12.75" customHeight="1">
      <c r="A19" s="282"/>
      <c r="B19" s="282"/>
      <c r="C19" s="282"/>
      <c r="D19" s="292" t="s">
        <v>944</v>
      </c>
      <c r="E19" s="16"/>
      <c r="F19" s="283">
        <v>2785</v>
      </c>
      <c r="G19" s="284">
        <v>2958</v>
      </c>
      <c r="H19" s="284">
        <v>2831</v>
      </c>
      <c r="I19" s="284">
        <v>2824</v>
      </c>
      <c r="J19" s="284">
        <v>2846</v>
      </c>
      <c r="K19" s="284">
        <v>3315</v>
      </c>
      <c r="L19" s="284">
        <v>2843</v>
      </c>
      <c r="M19" s="284">
        <v>3665</v>
      </c>
      <c r="N19" s="284">
        <v>4225</v>
      </c>
      <c r="O19" s="284">
        <v>3184</v>
      </c>
      <c r="P19" s="284">
        <v>2086</v>
      </c>
      <c r="Q19" s="284">
        <v>2614</v>
      </c>
      <c r="R19" s="284">
        <v>3015</v>
      </c>
    </row>
    <row r="20" spans="1:18" ht="12.75" customHeight="1">
      <c r="A20" s="282"/>
      <c r="B20" s="282"/>
      <c r="C20" s="282"/>
      <c r="D20" s="292" t="s">
        <v>945</v>
      </c>
      <c r="E20" s="16"/>
      <c r="F20" s="283">
        <v>2875</v>
      </c>
      <c r="G20" s="284">
        <v>2988</v>
      </c>
      <c r="H20" s="284">
        <v>3351</v>
      </c>
      <c r="I20" s="284">
        <v>3741</v>
      </c>
      <c r="J20" s="284">
        <v>3280</v>
      </c>
      <c r="K20" s="284">
        <v>3495</v>
      </c>
      <c r="L20" s="284">
        <v>3261</v>
      </c>
      <c r="M20" s="284">
        <v>2692</v>
      </c>
      <c r="N20" s="284">
        <v>3017</v>
      </c>
      <c r="O20" s="284">
        <v>3324</v>
      </c>
      <c r="P20" s="284">
        <v>3162</v>
      </c>
      <c r="Q20" s="284">
        <v>3779</v>
      </c>
      <c r="R20" s="284">
        <v>3247</v>
      </c>
    </row>
    <row r="21" spans="1:18" ht="12.75" customHeight="1">
      <c r="A21" s="282"/>
      <c r="B21" s="282"/>
      <c r="C21" s="282"/>
      <c r="D21" s="292" t="s">
        <v>866</v>
      </c>
      <c r="E21" s="16"/>
      <c r="F21" s="283">
        <v>4256</v>
      </c>
      <c r="G21" s="284">
        <v>4481</v>
      </c>
      <c r="H21" s="284">
        <v>5251</v>
      </c>
      <c r="I21" s="284">
        <v>4571</v>
      </c>
      <c r="J21" s="284">
        <v>4948</v>
      </c>
      <c r="K21" s="284">
        <v>4222</v>
      </c>
      <c r="L21" s="284">
        <v>4479</v>
      </c>
      <c r="M21" s="284">
        <v>4874</v>
      </c>
      <c r="N21" s="284">
        <v>4766</v>
      </c>
      <c r="O21" s="284">
        <v>4265</v>
      </c>
      <c r="P21" s="284">
        <v>4645</v>
      </c>
      <c r="Q21" s="284">
        <v>5586</v>
      </c>
      <c r="R21" s="284">
        <v>4695</v>
      </c>
    </row>
    <row r="22" spans="1:18" ht="12.75" customHeight="1">
      <c r="A22" s="282"/>
      <c r="B22" s="282"/>
      <c r="C22" s="282"/>
      <c r="D22" s="292" t="s">
        <v>867</v>
      </c>
      <c r="E22" s="16"/>
      <c r="F22" s="283">
        <v>6682</v>
      </c>
      <c r="G22" s="284">
        <v>7697</v>
      </c>
      <c r="H22" s="284">
        <v>7585</v>
      </c>
      <c r="I22" s="284">
        <v>7872</v>
      </c>
      <c r="J22" s="284">
        <v>7813</v>
      </c>
      <c r="K22" s="284">
        <v>8280</v>
      </c>
      <c r="L22" s="284">
        <v>8895</v>
      </c>
      <c r="M22" s="284">
        <v>9034</v>
      </c>
      <c r="N22" s="284">
        <v>7742</v>
      </c>
      <c r="O22" s="284">
        <v>6730</v>
      </c>
      <c r="P22" s="284">
        <v>6705</v>
      </c>
      <c r="Q22" s="284">
        <v>9443</v>
      </c>
      <c r="R22" s="284">
        <v>7873</v>
      </c>
    </row>
    <row r="23" spans="1:18" ht="12.75" customHeight="1">
      <c r="A23" s="282"/>
      <c r="B23" s="282"/>
      <c r="C23" s="282"/>
      <c r="D23" s="292" t="s">
        <v>868</v>
      </c>
      <c r="E23" s="16"/>
      <c r="F23" s="283">
        <v>2281</v>
      </c>
      <c r="G23" s="284">
        <v>2559</v>
      </c>
      <c r="H23" s="284">
        <v>3242</v>
      </c>
      <c r="I23" s="284">
        <v>3544</v>
      </c>
      <c r="J23" s="284">
        <v>4017</v>
      </c>
      <c r="K23" s="284">
        <v>3545</v>
      </c>
      <c r="L23" s="284">
        <v>3820</v>
      </c>
      <c r="M23" s="284">
        <v>4882</v>
      </c>
      <c r="N23" s="284">
        <v>4075</v>
      </c>
      <c r="O23" s="284">
        <v>3654</v>
      </c>
      <c r="P23" s="284">
        <v>3113</v>
      </c>
      <c r="Q23" s="284">
        <v>3428</v>
      </c>
      <c r="R23" s="284">
        <v>3513</v>
      </c>
    </row>
    <row r="24" spans="1:18" ht="12.75" customHeight="1">
      <c r="A24" s="282"/>
      <c r="B24" s="282"/>
      <c r="C24" s="282"/>
      <c r="D24" s="292" t="s">
        <v>946</v>
      </c>
      <c r="E24" s="16"/>
      <c r="F24" s="283">
        <v>1829</v>
      </c>
      <c r="G24" s="284">
        <v>2128</v>
      </c>
      <c r="H24" s="284">
        <v>2616</v>
      </c>
      <c r="I24" s="284">
        <v>3251</v>
      </c>
      <c r="J24" s="284">
        <v>2825</v>
      </c>
      <c r="K24" s="284">
        <v>3199</v>
      </c>
      <c r="L24" s="284">
        <v>2838</v>
      </c>
      <c r="M24" s="284">
        <v>3565</v>
      </c>
      <c r="N24" s="284">
        <v>2691</v>
      </c>
      <c r="O24" s="284">
        <v>2842</v>
      </c>
      <c r="P24" s="284">
        <v>3652</v>
      </c>
      <c r="Q24" s="284">
        <v>3577</v>
      </c>
      <c r="R24" s="284">
        <v>2918</v>
      </c>
    </row>
    <row r="25" spans="1:18" ht="12.75" customHeight="1">
      <c r="A25" s="282"/>
      <c r="B25" s="282"/>
      <c r="C25" s="282"/>
      <c r="D25" s="292" t="s">
        <v>870</v>
      </c>
      <c r="E25" s="16"/>
      <c r="F25" s="283">
        <v>11019</v>
      </c>
      <c r="G25" s="284">
        <v>8013</v>
      </c>
      <c r="H25" s="284">
        <v>10249</v>
      </c>
      <c r="I25" s="284">
        <v>11311</v>
      </c>
      <c r="J25" s="284">
        <v>11313</v>
      </c>
      <c r="K25" s="284">
        <v>11356</v>
      </c>
      <c r="L25" s="284">
        <v>11332</v>
      </c>
      <c r="M25" s="284">
        <v>15187</v>
      </c>
      <c r="N25" s="284">
        <v>13691</v>
      </c>
      <c r="O25" s="284">
        <v>11190</v>
      </c>
      <c r="P25" s="284">
        <v>11373</v>
      </c>
      <c r="Q25" s="284">
        <v>11173</v>
      </c>
      <c r="R25" s="284">
        <v>11434</v>
      </c>
    </row>
    <row r="26" spans="1:18" s="232" customFormat="1" ht="12.75" customHeight="1">
      <c r="A26" s="288"/>
      <c r="B26" s="288"/>
      <c r="C26" s="478" t="s">
        <v>1006</v>
      </c>
      <c r="D26" s="478"/>
      <c r="E26" s="289"/>
      <c r="F26" s="290">
        <v>14007</v>
      </c>
      <c r="G26" s="291">
        <v>13319</v>
      </c>
      <c r="H26" s="291">
        <v>13396</v>
      </c>
      <c r="I26" s="291">
        <v>11786</v>
      </c>
      <c r="J26" s="291">
        <v>20358</v>
      </c>
      <c r="K26" s="291">
        <v>13811</v>
      </c>
      <c r="L26" s="291">
        <v>12569</v>
      </c>
      <c r="M26" s="291">
        <v>12789</v>
      </c>
      <c r="N26" s="291">
        <v>14857</v>
      </c>
      <c r="O26" s="291">
        <v>17700</v>
      </c>
      <c r="P26" s="291">
        <v>16560</v>
      </c>
      <c r="Q26" s="291">
        <v>54996</v>
      </c>
      <c r="R26" s="291">
        <v>18012</v>
      </c>
    </row>
    <row r="27" spans="1:18" ht="12.75" customHeight="1">
      <c r="A27" s="282"/>
      <c r="B27" s="282"/>
      <c r="C27" s="282"/>
      <c r="D27" s="292" t="s">
        <v>947</v>
      </c>
      <c r="E27" s="16"/>
      <c r="F27" s="283">
        <v>11531</v>
      </c>
      <c r="G27" s="284">
        <v>10802</v>
      </c>
      <c r="H27" s="284">
        <v>10491</v>
      </c>
      <c r="I27" s="284">
        <v>10722</v>
      </c>
      <c r="J27" s="284">
        <v>7988</v>
      </c>
      <c r="K27" s="284">
        <v>8758</v>
      </c>
      <c r="L27" s="284">
        <v>10047</v>
      </c>
      <c r="M27" s="284">
        <v>11099</v>
      </c>
      <c r="N27" s="284">
        <v>13621</v>
      </c>
      <c r="O27" s="284">
        <v>14479</v>
      </c>
      <c r="P27" s="284">
        <v>14258</v>
      </c>
      <c r="Q27" s="284">
        <v>14637</v>
      </c>
      <c r="R27" s="284">
        <v>11536</v>
      </c>
    </row>
    <row r="28" spans="1:18" ht="12.75" customHeight="1">
      <c r="A28" s="282"/>
      <c r="B28" s="282"/>
      <c r="C28" s="282"/>
      <c r="D28" s="292" t="s">
        <v>872</v>
      </c>
      <c r="E28" s="16"/>
      <c r="F28" s="283">
        <v>2476</v>
      </c>
      <c r="G28" s="284">
        <v>2517</v>
      </c>
      <c r="H28" s="284">
        <v>2904</v>
      </c>
      <c r="I28" s="284">
        <v>1064</v>
      </c>
      <c r="J28" s="284">
        <v>12369</v>
      </c>
      <c r="K28" s="284">
        <v>5053</v>
      </c>
      <c r="L28" s="284">
        <v>2521</v>
      </c>
      <c r="M28" s="284">
        <v>1690</v>
      </c>
      <c r="N28" s="284">
        <v>1237</v>
      </c>
      <c r="O28" s="284">
        <v>3221</v>
      </c>
      <c r="P28" s="284">
        <v>2302</v>
      </c>
      <c r="Q28" s="284">
        <v>40359</v>
      </c>
      <c r="R28" s="284">
        <v>6476</v>
      </c>
    </row>
    <row r="29" spans="2:18" s="232" customFormat="1" ht="12.75" customHeight="1">
      <c r="B29" s="288"/>
      <c r="C29" s="478" t="s">
        <v>948</v>
      </c>
      <c r="D29" s="478"/>
      <c r="E29" s="289"/>
      <c r="F29" s="290">
        <v>24805</v>
      </c>
      <c r="G29" s="291">
        <v>25248</v>
      </c>
      <c r="H29" s="291">
        <v>24081</v>
      </c>
      <c r="I29" s="291">
        <v>20070</v>
      </c>
      <c r="J29" s="291">
        <v>18302</v>
      </c>
      <c r="K29" s="291">
        <v>17472</v>
      </c>
      <c r="L29" s="291">
        <v>16900</v>
      </c>
      <c r="M29" s="291">
        <v>19663</v>
      </c>
      <c r="N29" s="291">
        <v>20811</v>
      </c>
      <c r="O29" s="291">
        <v>19361</v>
      </c>
      <c r="P29" s="291">
        <v>17773</v>
      </c>
      <c r="Q29" s="291">
        <v>19990</v>
      </c>
      <c r="R29" s="291">
        <v>20373</v>
      </c>
    </row>
    <row r="30" spans="1:18" ht="12.75" customHeight="1">
      <c r="A30" s="282"/>
      <c r="B30" s="282"/>
      <c r="C30" s="282"/>
      <c r="D30" s="292" t="s">
        <v>949</v>
      </c>
      <c r="E30" s="16"/>
      <c r="F30" s="283">
        <v>12850</v>
      </c>
      <c r="G30" s="284">
        <v>12734</v>
      </c>
      <c r="H30" s="284">
        <v>11522</v>
      </c>
      <c r="I30" s="284">
        <v>10223</v>
      </c>
      <c r="J30" s="284">
        <v>8264</v>
      </c>
      <c r="K30" s="284">
        <v>7326</v>
      </c>
      <c r="L30" s="284">
        <v>7866</v>
      </c>
      <c r="M30" s="284">
        <v>9835</v>
      </c>
      <c r="N30" s="284">
        <v>12323</v>
      </c>
      <c r="O30" s="284">
        <v>9472</v>
      </c>
      <c r="P30" s="284">
        <v>7973</v>
      </c>
      <c r="Q30" s="284">
        <v>8769</v>
      </c>
      <c r="R30" s="284">
        <v>9930</v>
      </c>
    </row>
    <row r="31" spans="1:18" ht="12.75" customHeight="1">
      <c r="A31" s="282"/>
      <c r="B31" s="282"/>
      <c r="C31" s="282"/>
      <c r="D31" s="292" t="s">
        <v>950</v>
      </c>
      <c r="E31" s="16"/>
      <c r="F31" s="283">
        <v>6161</v>
      </c>
      <c r="G31" s="284">
        <v>6330</v>
      </c>
      <c r="H31" s="284">
        <v>6601</v>
      </c>
      <c r="I31" s="284">
        <v>5947</v>
      </c>
      <c r="J31" s="284">
        <v>5611</v>
      </c>
      <c r="K31" s="284">
        <v>5232</v>
      </c>
      <c r="L31" s="284">
        <v>4685</v>
      </c>
      <c r="M31" s="284">
        <v>4807</v>
      </c>
      <c r="N31" s="284">
        <v>4640</v>
      </c>
      <c r="O31" s="284">
        <v>4565</v>
      </c>
      <c r="P31" s="284">
        <v>5077</v>
      </c>
      <c r="Q31" s="284">
        <v>5352</v>
      </c>
      <c r="R31" s="284">
        <v>5417</v>
      </c>
    </row>
    <row r="32" spans="1:18" ht="12.75" customHeight="1">
      <c r="A32" s="282"/>
      <c r="B32" s="282"/>
      <c r="C32" s="282"/>
      <c r="D32" s="292" t="s">
        <v>951</v>
      </c>
      <c r="E32" s="16"/>
      <c r="F32" s="283">
        <v>1894</v>
      </c>
      <c r="G32" s="284">
        <v>1486</v>
      </c>
      <c r="H32" s="284">
        <v>1945</v>
      </c>
      <c r="I32" s="284">
        <v>491</v>
      </c>
      <c r="J32" s="284">
        <v>585</v>
      </c>
      <c r="K32" s="284">
        <v>298</v>
      </c>
      <c r="L32" s="284">
        <v>274</v>
      </c>
      <c r="M32" s="284">
        <v>193</v>
      </c>
      <c r="N32" s="284">
        <v>142</v>
      </c>
      <c r="O32" s="284">
        <v>333</v>
      </c>
      <c r="P32" s="284">
        <v>593</v>
      </c>
      <c r="Q32" s="284">
        <v>1677</v>
      </c>
      <c r="R32" s="284">
        <v>826</v>
      </c>
    </row>
    <row r="33" spans="1:18" ht="12.75" customHeight="1">
      <c r="A33" s="282"/>
      <c r="B33" s="282"/>
      <c r="C33" s="282"/>
      <c r="D33" s="292" t="s">
        <v>952</v>
      </c>
      <c r="E33" s="16"/>
      <c r="F33" s="283">
        <v>3900</v>
      </c>
      <c r="G33" s="284">
        <v>4697</v>
      </c>
      <c r="H33" s="284">
        <v>4013</v>
      </c>
      <c r="I33" s="284">
        <v>3409</v>
      </c>
      <c r="J33" s="284">
        <v>3841</v>
      </c>
      <c r="K33" s="284">
        <v>4616</v>
      </c>
      <c r="L33" s="284">
        <v>4074</v>
      </c>
      <c r="M33" s="284">
        <v>4828</v>
      </c>
      <c r="N33" s="284">
        <v>3706</v>
      </c>
      <c r="O33" s="284">
        <v>4991</v>
      </c>
      <c r="P33" s="284">
        <v>4130</v>
      </c>
      <c r="Q33" s="284">
        <v>4192</v>
      </c>
      <c r="R33" s="284">
        <v>4200</v>
      </c>
    </row>
    <row r="34" spans="2:18" s="232" customFormat="1" ht="12.75" customHeight="1">
      <c r="B34" s="288"/>
      <c r="C34" s="478" t="s">
        <v>953</v>
      </c>
      <c r="D34" s="478"/>
      <c r="E34" s="289"/>
      <c r="F34" s="290">
        <v>8733</v>
      </c>
      <c r="G34" s="291">
        <v>7324</v>
      </c>
      <c r="H34" s="291">
        <v>16617</v>
      </c>
      <c r="I34" s="291">
        <v>8827</v>
      </c>
      <c r="J34" s="291">
        <v>6983</v>
      </c>
      <c r="K34" s="291">
        <v>14177</v>
      </c>
      <c r="L34" s="291">
        <v>15726</v>
      </c>
      <c r="M34" s="291">
        <v>8633</v>
      </c>
      <c r="N34" s="291">
        <v>8696</v>
      </c>
      <c r="O34" s="291">
        <v>8897</v>
      </c>
      <c r="P34" s="291">
        <v>8082</v>
      </c>
      <c r="Q34" s="291">
        <v>10869</v>
      </c>
      <c r="R34" s="291">
        <v>10297</v>
      </c>
    </row>
    <row r="35" spans="1:18" ht="12.75" customHeight="1">
      <c r="A35" s="282"/>
      <c r="B35" s="282"/>
      <c r="C35" s="282"/>
      <c r="D35" s="292" t="s">
        <v>954</v>
      </c>
      <c r="E35" s="16"/>
      <c r="F35" s="283">
        <v>4100</v>
      </c>
      <c r="G35" s="284">
        <v>1289</v>
      </c>
      <c r="H35" s="284">
        <v>7413</v>
      </c>
      <c r="I35" s="284">
        <v>2093</v>
      </c>
      <c r="J35" s="284">
        <v>1641</v>
      </c>
      <c r="K35" s="284">
        <v>6287</v>
      </c>
      <c r="L35" s="284">
        <v>7688</v>
      </c>
      <c r="M35" s="284">
        <v>1711</v>
      </c>
      <c r="N35" s="284">
        <v>2294</v>
      </c>
      <c r="O35" s="284">
        <v>1697</v>
      </c>
      <c r="P35" s="284">
        <v>2380</v>
      </c>
      <c r="Q35" s="284">
        <v>2025</v>
      </c>
      <c r="R35" s="284">
        <v>3385</v>
      </c>
    </row>
    <row r="36" spans="1:18" ht="12.75" customHeight="1">
      <c r="A36" s="282"/>
      <c r="B36" s="282"/>
      <c r="C36" s="282"/>
      <c r="D36" s="292" t="s">
        <v>955</v>
      </c>
      <c r="E36" s="16"/>
      <c r="F36" s="283">
        <v>379</v>
      </c>
      <c r="G36" s="284">
        <v>1440</v>
      </c>
      <c r="H36" s="284">
        <v>1568</v>
      </c>
      <c r="I36" s="284">
        <v>390</v>
      </c>
      <c r="J36" s="284">
        <v>601</v>
      </c>
      <c r="K36" s="284">
        <v>1692</v>
      </c>
      <c r="L36" s="284">
        <v>872</v>
      </c>
      <c r="M36" s="284">
        <v>823</v>
      </c>
      <c r="N36" s="284">
        <v>1172</v>
      </c>
      <c r="O36" s="284">
        <v>1486</v>
      </c>
      <c r="P36" s="284">
        <v>595</v>
      </c>
      <c r="Q36" s="284">
        <v>1081</v>
      </c>
      <c r="R36" s="284">
        <v>1008</v>
      </c>
    </row>
    <row r="37" spans="1:18" ht="12.75" customHeight="1">
      <c r="A37" s="282"/>
      <c r="B37" s="282"/>
      <c r="C37" s="282"/>
      <c r="D37" s="292" t="s">
        <v>956</v>
      </c>
      <c r="E37" s="16"/>
      <c r="F37" s="283">
        <v>497</v>
      </c>
      <c r="G37" s="284">
        <v>429</v>
      </c>
      <c r="H37" s="284">
        <v>1675</v>
      </c>
      <c r="I37" s="284">
        <v>1702</v>
      </c>
      <c r="J37" s="284">
        <v>305</v>
      </c>
      <c r="K37" s="284">
        <v>460</v>
      </c>
      <c r="L37" s="284">
        <v>1557</v>
      </c>
      <c r="M37" s="284">
        <v>724</v>
      </c>
      <c r="N37" s="284">
        <v>508</v>
      </c>
      <c r="O37" s="284">
        <v>437</v>
      </c>
      <c r="P37" s="284">
        <v>488</v>
      </c>
      <c r="Q37" s="284">
        <v>1567</v>
      </c>
      <c r="R37" s="284">
        <v>862</v>
      </c>
    </row>
    <row r="38" spans="1:18" ht="12.75" customHeight="1">
      <c r="A38" s="282"/>
      <c r="B38" s="282"/>
      <c r="C38" s="282"/>
      <c r="D38" s="292" t="s">
        <v>957</v>
      </c>
      <c r="E38" s="16"/>
      <c r="F38" s="283">
        <v>1590</v>
      </c>
      <c r="G38" s="284">
        <v>1698</v>
      </c>
      <c r="H38" s="284">
        <v>2622</v>
      </c>
      <c r="I38" s="284">
        <v>1479</v>
      </c>
      <c r="J38" s="284">
        <v>1703</v>
      </c>
      <c r="K38" s="284">
        <v>1883</v>
      </c>
      <c r="L38" s="284">
        <v>2078</v>
      </c>
      <c r="M38" s="284">
        <v>2137</v>
      </c>
      <c r="N38" s="284">
        <v>2027</v>
      </c>
      <c r="O38" s="284">
        <v>2289</v>
      </c>
      <c r="P38" s="284">
        <v>2040</v>
      </c>
      <c r="Q38" s="284">
        <v>2953</v>
      </c>
      <c r="R38" s="284">
        <v>2041</v>
      </c>
    </row>
    <row r="39" spans="1:18" ht="12.75" customHeight="1">
      <c r="A39" s="282"/>
      <c r="B39" s="282"/>
      <c r="C39" s="282"/>
      <c r="D39" s="292" t="s">
        <v>958</v>
      </c>
      <c r="E39" s="16"/>
      <c r="F39" s="283">
        <v>1585</v>
      </c>
      <c r="G39" s="284">
        <v>1986</v>
      </c>
      <c r="H39" s="284">
        <v>2401</v>
      </c>
      <c r="I39" s="284">
        <v>2150</v>
      </c>
      <c r="J39" s="284">
        <v>2081</v>
      </c>
      <c r="K39" s="284">
        <v>2643</v>
      </c>
      <c r="L39" s="284">
        <v>2738</v>
      </c>
      <c r="M39" s="284">
        <v>2062</v>
      </c>
      <c r="N39" s="284">
        <v>1938</v>
      </c>
      <c r="O39" s="284">
        <v>2063</v>
      </c>
      <c r="P39" s="284">
        <v>1777</v>
      </c>
      <c r="Q39" s="284">
        <v>2303</v>
      </c>
      <c r="R39" s="284">
        <v>2144</v>
      </c>
    </row>
    <row r="40" spans="1:18" ht="12.75" customHeight="1">
      <c r="A40" s="282"/>
      <c r="B40" s="282"/>
      <c r="C40" s="282"/>
      <c r="D40" s="292" t="s">
        <v>959</v>
      </c>
      <c r="E40" s="16"/>
      <c r="F40" s="283">
        <v>584</v>
      </c>
      <c r="G40" s="284">
        <v>484</v>
      </c>
      <c r="H40" s="284">
        <v>937</v>
      </c>
      <c r="I40" s="284">
        <v>1015</v>
      </c>
      <c r="J40" s="284">
        <v>653</v>
      </c>
      <c r="K40" s="284">
        <v>1212</v>
      </c>
      <c r="L40" s="284">
        <v>793</v>
      </c>
      <c r="M40" s="284">
        <v>1176</v>
      </c>
      <c r="N40" s="284">
        <v>759</v>
      </c>
      <c r="O40" s="284">
        <v>925</v>
      </c>
      <c r="P40" s="284">
        <v>802</v>
      </c>
      <c r="Q40" s="284">
        <v>940</v>
      </c>
      <c r="R40" s="284">
        <v>857</v>
      </c>
    </row>
    <row r="41" spans="2:18" s="232" customFormat="1" ht="12.75" customHeight="1">
      <c r="B41" s="288"/>
      <c r="C41" s="478" t="s">
        <v>1007</v>
      </c>
      <c r="D41" s="478"/>
      <c r="E41" s="289"/>
      <c r="F41" s="293">
        <v>15937</v>
      </c>
      <c r="G41" s="294">
        <v>11903</v>
      </c>
      <c r="H41" s="294">
        <v>18165</v>
      </c>
      <c r="I41" s="294">
        <v>15653</v>
      </c>
      <c r="J41" s="294">
        <v>25079</v>
      </c>
      <c r="K41" s="294">
        <v>14432</v>
      </c>
      <c r="L41" s="294">
        <v>18154</v>
      </c>
      <c r="M41" s="294">
        <v>13216</v>
      </c>
      <c r="N41" s="294">
        <v>10372</v>
      </c>
      <c r="O41" s="294">
        <v>26994</v>
      </c>
      <c r="P41" s="294">
        <v>18353</v>
      </c>
      <c r="Q41" s="294">
        <v>18025</v>
      </c>
      <c r="R41" s="294">
        <v>17190</v>
      </c>
    </row>
    <row r="42" spans="1:18" ht="12.75" customHeight="1">
      <c r="A42" s="282"/>
      <c r="B42" s="282"/>
      <c r="C42" s="282"/>
      <c r="D42" s="292" t="s">
        <v>960</v>
      </c>
      <c r="E42" s="16"/>
      <c r="F42" s="295" t="s">
        <v>961</v>
      </c>
      <c r="G42" s="296" t="s">
        <v>961</v>
      </c>
      <c r="H42" s="296">
        <v>32</v>
      </c>
      <c r="I42" s="296" t="s">
        <v>961</v>
      </c>
      <c r="J42" s="296">
        <v>2749</v>
      </c>
      <c r="K42" s="296">
        <v>299</v>
      </c>
      <c r="L42" s="296">
        <v>481</v>
      </c>
      <c r="M42" s="296">
        <v>331</v>
      </c>
      <c r="N42" s="296" t="s">
        <v>961</v>
      </c>
      <c r="O42" s="296">
        <v>3210</v>
      </c>
      <c r="P42" s="296">
        <v>2421</v>
      </c>
      <c r="Q42" s="296" t="s">
        <v>961</v>
      </c>
      <c r="R42" s="296">
        <v>794</v>
      </c>
    </row>
    <row r="43" spans="1:18" ht="12.75" customHeight="1">
      <c r="A43" s="282"/>
      <c r="B43" s="282"/>
      <c r="C43" s="282"/>
      <c r="D43" s="292" t="s">
        <v>962</v>
      </c>
      <c r="E43" s="16"/>
      <c r="F43" s="295">
        <v>7275</v>
      </c>
      <c r="G43" s="296">
        <v>5257</v>
      </c>
      <c r="H43" s="296">
        <v>8075</v>
      </c>
      <c r="I43" s="296">
        <v>6137</v>
      </c>
      <c r="J43" s="296">
        <v>8734</v>
      </c>
      <c r="K43" s="296">
        <v>4574</v>
      </c>
      <c r="L43" s="296">
        <v>6543</v>
      </c>
      <c r="M43" s="296">
        <v>3985</v>
      </c>
      <c r="N43" s="296">
        <v>3504</v>
      </c>
      <c r="O43" s="296">
        <v>13030</v>
      </c>
      <c r="P43" s="296">
        <v>8231</v>
      </c>
      <c r="Q43" s="296">
        <v>8250</v>
      </c>
      <c r="R43" s="296">
        <v>6966</v>
      </c>
    </row>
    <row r="44" spans="1:18" ht="12.75" customHeight="1">
      <c r="A44" s="282"/>
      <c r="B44" s="282"/>
      <c r="C44" s="282"/>
      <c r="D44" s="292" t="s">
        <v>963</v>
      </c>
      <c r="E44" s="16"/>
      <c r="F44" s="295">
        <v>2958</v>
      </c>
      <c r="G44" s="296">
        <v>2249</v>
      </c>
      <c r="H44" s="296">
        <v>3443</v>
      </c>
      <c r="I44" s="296">
        <v>3512</v>
      </c>
      <c r="J44" s="296">
        <v>5492</v>
      </c>
      <c r="K44" s="296">
        <v>3746</v>
      </c>
      <c r="L44" s="296">
        <v>5778</v>
      </c>
      <c r="M44" s="296">
        <v>4255</v>
      </c>
      <c r="N44" s="296">
        <v>2412</v>
      </c>
      <c r="O44" s="296">
        <v>2729</v>
      </c>
      <c r="P44" s="296">
        <v>1646</v>
      </c>
      <c r="Q44" s="296">
        <v>3691</v>
      </c>
      <c r="R44" s="296">
        <v>3493</v>
      </c>
    </row>
    <row r="45" spans="1:18" ht="12.75" customHeight="1">
      <c r="A45" s="282"/>
      <c r="B45" s="282"/>
      <c r="C45" s="282"/>
      <c r="D45" s="292" t="s">
        <v>964</v>
      </c>
      <c r="E45" s="16"/>
      <c r="F45" s="295">
        <v>1667</v>
      </c>
      <c r="G45" s="296">
        <v>1670</v>
      </c>
      <c r="H45" s="296">
        <v>1560</v>
      </c>
      <c r="I45" s="296">
        <v>1199</v>
      </c>
      <c r="J45" s="296">
        <v>1479</v>
      </c>
      <c r="K45" s="296">
        <v>1646</v>
      </c>
      <c r="L45" s="296">
        <v>1515</v>
      </c>
      <c r="M45" s="296">
        <v>1108</v>
      </c>
      <c r="N45" s="296">
        <v>1413</v>
      </c>
      <c r="O45" s="296">
        <v>2059</v>
      </c>
      <c r="P45" s="296">
        <v>1106</v>
      </c>
      <c r="Q45" s="296">
        <v>1610</v>
      </c>
      <c r="R45" s="296">
        <v>1503</v>
      </c>
    </row>
    <row r="46" spans="1:18" ht="12.75" customHeight="1">
      <c r="A46" s="282"/>
      <c r="B46" s="282"/>
      <c r="C46" s="282"/>
      <c r="D46" s="292" t="s">
        <v>965</v>
      </c>
      <c r="E46" s="16"/>
      <c r="F46" s="295">
        <v>164</v>
      </c>
      <c r="G46" s="296">
        <v>167</v>
      </c>
      <c r="H46" s="296">
        <v>290</v>
      </c>
      <c r="I46" s="296">
        <v>185</v>
      </c>
      <c r="J46" s="296">
        <v>1815</v>
      </c>
      <c r="K46" s="296">
        <v>212</v>
      </c>
      <c r="L46" s="296">
        <v>84</v>
      </c>
      <c r="M46" s="296">
        <v>263</v>
      </c>
      <c r="N46" s="296">
        <v>66</v>
      </c>
      <c r="O46" s="296">
        <v>253</v>
      </c>
      <c r="P46" s="296">
        <v>286</v>
      </c>
      <c r="Q46" s="296">
        <v>251</v>
      </c>
      <c r="R46" s="296">
        <v>336</v>
      </c>
    </row>
    <row r="47" spans="1:18" ht="12.75" customHeight="1">
      <c r="A47" s="282"/>
      <c r="B47" s="282"/>
      <c r="C47" s="282"/>
      <c r="D47" s="292" t="s">
        <v>966</v>
      </c>
      <c r="E47" s="16"/>
      <c r="F47" s="295">
        <v>1486</v>
      </c>
      <c r="G47" s="296">
        <v>831</v>
      </c>
      <c r="H47" s="296">
        <v>1276</v>
      </c>
      <c r="I47" s="296">
        <v>1086</v>
      </c>
      <c r="J47" s="296">
        <v>996</v>
      </c>
      <c r="K47" s="296">
        <v>1102</v>
      </c>
      <c r="L47" s="296">
        <v>1052</v>
      </c>
      <c r="M47" s="296">
        <v>639</v>
      </c>
      <c r="N47" s="296">
        <v>808</v>
      </c>
      <c r="O47" s="296">
        <v>836</v>
      </c>
      <c r="P47" s="296">
        <v>1320</v>
      </c>
      <c r="Q47" s="296">
        <v>1512</v>
      </c>
      <c r="R47" s="296">
        <v>1079</v>
      </c>
    </row>
    <row r="48" spans="1:18" ht="12.75" customHeight="1">
      <c r="A48" s="282"/>
      <c r="B48" s="282"/>
      <c r="C48" s="282"/>
      <c r="D48" s="292" t="s">
        <v>901</v>
      </c>
      <c r="E48" s="16"/>
      <c r="F48" s="295">
        <v>1527</v>
      </c>
      <c r="G48" s="296">
        <v>948</v>
      </c>
      <c r="H48" s="296">
        <v>2165</v>
      </c>
      <c r="I48" s="296">
        <v>1457</v>
      </c>
      <c r="J48" s="296">
        <v>1799</v>
      </c>
      <c r="K48" s="296">
        <v>1476</v>
      </c>
      <c r="L48" s="296">
        <v>1585</v>
      </c>
      <c r="M48" s="296">
        <v>1559</v>
      </c>
      <c r="N48" s="296">
        <v>1551</v>
      </c>
      <c r="O48" s="296">
        <v>2712</v>
      </c>
      <c r="P48" s="296">
        <v>1398</v>
      </c>
      <c r="Q48" s="296">
        <v>1318</v>
      </c>
      <c r="R48" s="296">
        <v>1625</v>
      </c>
    </row>
    <row r="49" spans="1:18" ht="12.75" customHeight="1">
      <c r="A49" s="282"/>
      <c r="B49" s="282"/>
      <c r="C49" s="282"/>
      <c r="D49" s="292" t="s">
        <v>967</v>
      </c>
      <c r="E49" s="16"/>
      <c r="F49" s="295">
        <v>860</v>
      </c>
      <c r="G49" s="296">
        <v>782</v>
      </c>
      <c r="H49" s="296">
        <v>1324</v>
      </c>
      <c r="I49" s="296">
        <v>2076</v>
      </c>
      <c r="J49" s="296">
        <v>2016</v>
      </c>
      <c r="K49" s="296">
        <v>1377</v>
      </c>
      <c r="L49" s="296">
        <v>1117</v>
      </c>
      <c r="M49" s="296">
        <v>1076</v>
      </c>
      <c r="N49" s="296">
        <v>617</v>
      </c>
      <c r="O49" s="296">
        <v>2165</v>
      </c>
      <c r="P49" s="296">
        <v>1943</v>
      </c>
      <c r="Q49" s="296">
        <v>1393</v>
      </c>
      <c r="R49" s="296">
        <v>1396</v>
      </c>
    </row>
    <row r="50" spans="2:18" s="232" customFormat="1" ht="12.75" customHeight="1">
      <c r="B50" s="288"/>
      <c r="C50" s="478" t="s">
        <v>968</v>
      </c>
      <c r="D50" s="478"/>
      <c r="E50" s="289"/>
      <c r="F50" s="293">
        <v>18745</v>
      </c>
      <c r="G50" s="294">
        <v>12693</v>
      </c>
      <c r="H50" s="294">
        <v>11091</v>
      </c>
      <c r="I50" s="294">
        <v>13318</v>
      </c>
      <c r="J50" s="294">
        <v>17646</v>
      </c>
      <c r="K50" s="294">
        <v>14705</v>
      </c>
      <c r="L50" s="294">
        <v>16782</v>
      </c>
      <c r="M50" s="294">
        <v>8967</v>
      </c>
      <c r="N50" s="294">
        <v>11248</v>
      </c>
      <c r="O50" s="294">
        <v>21509</v>
      </c>
      <c r="P50" s="294">
        <v>15513</v>
      </c>
      <c r="Q50" s="294">
        <v>11667</v>
      </c>
      <c r="R50" s="294">
        <v>14490</v>
      </c>
    </row>
    <row r="51" spans="1:18" ht="12.75" customHeight="1">
      <c r="A51" s="282"/>
      <c r="B51" s="282"/>
      <c r="C51" s="282"/>
      <c r="D51" s="292" t="s">
        <v>969</v>
      </c>
      <c r="E51" s="16"/>
      <c r="F51" s="295">
        <v>1591</v>
      </c>
      <c r="G51" s="296">
        <v>1695</v>
      </c>
      <c r="H51" s="296">
        <v>1968</v>
      </c>
      <c r="I51" s="296">
        <v>1718</v>
      </c>
      <c r="J51" s="296">
        <v>1968</v>
      </c>
      <c r="K51" s="296">
        <v>1915</v>
      </c>
      <c r="L51" s="296">
        <v>2935</v>
      </c>
      <c r="M51" s="296">
        <v>1873</v>
      </c>
      <c r="N51" s="296">
        <v>1456</v>
      </c>
      <c r="O51" s="296">
        <v>1852</v>
      </c>
      <c r="P51" s="296">
        <v>2078</v>
      </c>
      <c r="Q51" s="296">
        <v>1984</v>
      </c>
      <c r="R51" s="296">
        <v>1919</v>
      </c>
    </row>
    <row r="52" spans="1:18" ht="12.75" customHeight="1">
      <c r="A52" s="282"/>
      <c r="B52" s="282"/>
      <c r="C52" s="282"/>
      <c r="D52" s="292" t="s">
        <v>970</v>
      </c>
      <c r="E52" s="16"/>
      <c r="F52" s="283">
        <v>725</v>
      </c>
      <c r="G52" s="284">
        <v>420</v>
      </c>
      <c r="H52" s="284">
        <v>487</v>
      </c>
      <c r="I52" s="284">
        <v>476</v>
      </c>
      <c r="J52" s="284">
        <v>557</v>
      </c>
      <c r="K52" s="284">
        <v>4339</v>
      </c>
      <c r="L52" s="284">
        <v>842</v>
      </c>
      <c r="M52" s="284">
        <v>907</v>
      </c>
      <c r="N52" s="284">
        <v>603</v>
      </c>
      <c r="O52" s="284">
        <v>599</v>
      </c>
      <c r="P52" s="284">
        <v>471</v>
      </c>
      <c r="Q52" s="284">
        <v>914</v>
      </c>
      <c r="R52" s="284">
        <v>945</v>
      </c>
    </row>
    <row r="53" spans="1:18" ht="12.75" customHeight="1">
      <c r="A53" s="282"/>
      <c r="B53" s="282"/>
      <c r="C53" s="282"/>
      <c r="D53" s="292" t="s">
        <v>971</v>
      </c>
      <c r="E53" s="16"/>
      <c r="F53" s="295">
        <v>1639</v>
      </c>
      <c r="G53" s="296">
        <v>1727</v>
      </c>
      <c r="H53" s="296">
        <v>2500</v>
      </c>
      <c r="I53" s="296">
        <v>1183</v>
      </c>
      <c r="J53" s="296">
        <v>2039</v>
      </c>
      <c r="K53" s="296">
        <v>1670</v>
      </c>
      <c r="L53" s="296">
        <v>2642</v>
      </c>
      <c r="M53" s="296">
        <v>2428</v>
      </c>
      <c r="N53" s="296">
        <v>3101</v>
      </c>
      <c r="O53" s="296">
        <v>1790</v>
      </c>
      <c r="P53" s="296">
        <v>2096</v>
      </c>
      <c r="Q53" s="296">
        <v>1689</v>
      </c>
      <c r="R53" s="296">
        <v>2042</v>
      </c>
    </row>
    <row r="54" spans="1:18" ht="12.75" customHeight="1">
      <c r="A54" s="282"/>
      <c r="B54" s="282"/>
      <c r="C54" s="282"/>
      <c r="D54" s="292" t="s">
        <v>972</v>
      </c>
      <c r="E54" s="16"/>
      <c r="F54" s="295">
        <v>14789</v>
      </c>
      <c r="G54" s="296">
        <v>8852</v>
      </c>
      <c r="H54" s="296">
        <v>6136</v>
      </c>
      <c r="I54" s="296">
        <v>9941</v>
      </c>
      <c r="J54" s="296">
        <v>13081</v>
      </c>
      <c r="K54" s="296">
        <v>6782</v>
      </c>
      <c r="L54" s="296">
        <v>10362</v>
      </c>
      <c r="M54" s="296">
        <v>3759</v>
      </c>
      <c r="N54" s="296">
        <v>6088</v>
      </c>
      <c r="O54" s="296">
        <v>17268</v>
      </c>
      <c r="P54" s="296">
        <v>10868</v>
      </c>
      <c r="Q54" s="296">
        <v>7080</v>
      </c>
      <c r="R54" s="296">
        <v>9584</v>
      </c>
    </row>
    <row r="55" spans="2:18" s="232" customFormat="1" ht="12.75" customHeight="1">
      <c r="B55" s="288"/>
      <c r="C55" s="478" t="s">
        <v>973</v>
      </c>
      <c r="D55" s="478"/>
      <c r="E55" s="289"/>
      <c r="F55" s="293">
        <v>27551</v>
      </c>
      <c r="G55" s="294">
        <v>51645</v>
      </c>
      <c r="H55" s="294">
        <v>56201</v>
      </c>
      <c r="I55" s="294">
        <v>29086</v>
      </c>
      <c r="J55" s="294">
        <v>22691</v>
      </c>
      <c r="K55" s="294">
        <v>26808</v>
      </c>
      <c r="L55" s="294">
        <v>34157</v>
      </c>
      <c r="M55" s="294">
        <v>41788</v>
      </c>
      <c r="N55" s="294">
        <v>29973</v>
      </c>
      <c r="O55" s="294">
        <v>33399</v>
      </c>
      <c r="P55" s="294">
        <v>29704</v>
      </c>
      <c r="Q55" s="294">
        <v>32394</v>
      </c>
      <c r="R55" s="294">
        <v>34616</v>
      </c>
    </row>
    <row r="56" spans="1:18" ht="12.75" customHeight="1">
      <c r="A56" s="282"/>
      <c r="B56" s="282"/>
      <c r="C56" s="282"/>
      <c r="D56" s="292" t="s">
        <v>906</v>
      </c>
      <c r="E56" s="16"/>
      <c r="F56" s="295">
        <v>5767</v>
      </c>
      <c r="G56" s="296">
        <v>4666</v>
      </c>
      <c r="H56" s="296">
        <v>6358</v>
      </c>
      <c r="I56" s="296">
        <v>7280</v>
      </c>
      <c r="J56" s="296">
        <v>4978</v>
      </c>
      <c r="K56" s="296">
        <v>4461</v>
      </c>
      <c r="L56" s="296">
        <v>5272</v>
      </c>
      <c r="M56" s="296">
        <v>10871</v>
      </c>
      <c r="N56" s="296">
        <v>3278</v>
      </c>
      <c r="O56" s="296">
        <v>4652</v>
      </c>
      <c r="P56" s="296">
        <v>6017</v>
      </c>
      <c r="Q56" s="296">
        <v>4769</v>
      </c>
      <c r="R56" s="296">
        <v>5697</v>
      </c>
    </row>
    <row r="57" spans="1:18" ht="12.75" customHeight="1">
      <c r="A57" s="282"/>
      <c r="B57" s="282"/>
      <c r="C57" s="282"/>
      <c r="D57" s="292" t="s">
        <v>974</v>
      </c>
      <c r="E57" s="16"/>
      <c r="F57" s="295">
        <v>10883</v>
      </c>
      <c r="G57" s="296">
        <v>36565</v>
      </c>
      <c r="H57" s="296">
        <v>39730</v>
      </c>
      <c r="I57" s="296">
        <v>10794</v>
      </c>
      <c r="J57" s="296">
        <v>8884</v>
      </c>
      <c r="K57" s="296">
        <v>9599</v>
      </c>
      <c r="L57" s="296">
        <v>16495</v>
      </c>
      <c r="M57" s="296">
        <v>17895</v>
      </c>
      <c r="N57" s="296">
        <v>12594</v>
      </c>
      <c r="O57" s="296">
        <v>15092</v>
      </c>
      <c r="P57" s="296">
        <v>11098</v>
      </c>
      <c r="Q57" s="296">
        <v>13515</v>
      </c>
      <c r="R57" s="296">
        <v>16929</v>
      </c>
    </row>
    <row r="58" spans="1:18" ht="12.75" customHeight="1">
      <c r="A58" s="282"/>
      <c r="B58" s="282"/>
      <c r="C58" s="282"/>
      <c r="D58" s="292" t="s">
        <v>908</v>
      </c>
      <c r="E58" s="16"/>
      <c r="F58" s="295">
        <v>10900</v>
      </c>
      <c r="G58" s="296">
        <v>10414</v>
      </c>
      <c r="H58" s="296">
        <v>10113</v>
      </c>
      <c r="I58" s="296">
        <v>11012</v>
      </c>
      <c r="J58" s="296">
        <v>8830</v>
      </c>
      <c r="K58" s="296">
        <v>12749</v>
      </c>
      <c r="L58" s="296">
        <v>12390</v>
      </c>
      <c r="M58" s="296">
        <v>13022</v>
      </c>
      <c r="N58" s="296">
        <v>14102</v>
      </c>
      <c r="O58" s="296">
        <v>13655</v>
      </c>
      <c r="P58" s="296">
        <v>12588</v>
      </c>
      <c r="Q58" s="296">
        <v>14110</v>
      </c>
      <c r="R58" s="296">
        <v>11990</v>
      </c>
    </row>
    <row r="59" spans="2:18" s="232" customFormat="1" ht="12.75" customHeight="1">
      <c r="B59" s="288"/>
      <c r="C59" s="478" t="s">
        <v>897</v>
      </c>
      <c r="D59" s="478"/>
      <c r="E59" s="289"/>
      <c r="F59" s="293">
        <v>11159</v>
      </c>
      <c r="G59" s="294">
        <v>11313</v>
      </c>
      <c r="H59" s="294">
        <v>19417</v>
      </c>
      <c r="I59" s="294">
        <v>18038</v>
      </c>
      <c r="J59" s="294">
        <v>26775</v>
      </c>
      <c r="K59" s="294">
        <v>10595</v>
      </c>
      <c r="L59" s="294">
        <v>14024</v>
      </c>
      <c r="M59" s="294">
        <v>10811</v>
      </c>
      <c r="N59" s="294">
        <v>13555</v>
      </c>
      <c r="O59" s="294">
        <v>8900</v>
      </c>
      <c r="P59" s="294">
        <v>5918</v>
      </c>
      <c r="Q59" s="294">
        <v>6173</v>
      </c>
      <c r="R59" s="294">
        <v>13056</v>
      </c>
    </row>
    <row r="60" spans="1:18" ht="12.75" customHeight="1">
      <c r="A60" s="282"/>
      <c r="B60" s="282"/>
      <c r="C60" s="282"/>
      <c r="D60" s="292" t="s">
        <v>975</v>
      </c>
      <c r="E60" s="16"/>
      <c r="F60" s="295">
        <v>8641</v>
      </c>
      <c r="G60" s="296">
        <v>9655</v>
      </c>
      <c r="H60" s="296">
        <v>12352</v>
      </c>
      <c r="I60" s="296">
        <v>7886</v>
      </c>
      <c r="J60" s="296">
        <v>22254</v>
      </c>
      <c r="K60" s="296">
        <v>6721</v>
      </c>
      <c r="L60" s="296">
        <v>5948</v>
      </c>
      <c r="M60" s="296">
        <v>5210</v>
      </c>
      <c r="N60" s="296">
        <v>10512</v>
      </c>
      <c r="O60" s="296">
        <v>5925</v>
      </c>
      <c r="P60" s="296">
        <v>3859</v>
      </c>
      <c r="Q60" s="296">
        <v>4211</v>
      </c>
      <c r="R60" s="296">
        <v>8598</v>
      </c>
    </row>
    <row r="61" spans="1:18" ht="12.75" customHeight="1">
      <c r="A61" s="282"/>
      <c r="B61" s="282"/>
      <c r="C61" s="282"/>
      <c r="D61" s="292" t="s">
        <v>976</v>
      </c>
      <c r="E61" s="16"/>
      <c r="F61" s="295">
        <v>413</v>
      </c>
      <c r="G61" s="296">
        <v>279</v>
      </c>
      <c r="H61" s="296">
        <v>968</v>
      </c>
      <c r="I61" s="296">
        <v>539</v>
      </c>
      <c r="J61" s="296">
        <v>375</v>
      </c>
      <c r="K61" s="296">
        <v>0</v>
      </c>
      <c r="L61" s="296">
        <v>194</v>
      </c>
      <c r="M61" s="296">
        <v>121</v>
      </c>
      <c r="N61" s="296">
        <v>340</v>
      </c>
      <c r="O61" s="296">
        <v>158</v>
      </c>
      <c r="P61" s="296">
        <v>184</v>
      </c>
      <c r="Q61" s="296">
        <v>48</v>
      </c>
      <c r="R61" s="296">
        <v>302</v>
      </c>
    </row>
    <row r="62" spans="1:18" ht="12.75" customHeight="1">
      <c r="A62" s="282"/>
      <c r="B62" s="282"/>
      <c r="C62" s="282"/>
      <c r="D62" s="292" t="s">
        <v>977</v>
      </c>
      <c r="E62" s="16"/>
      <c r="F62" s="295">
        <v>2105</v>
      </c>
      <c r="G62" s="296">
        <v>1379</v>
      </c>
      <c r="H62" s="296">
        <v>6097</v>
      </c>
      <c r="I62" s="296">
        <v>9613</v>
      </c>
      <c r="J62" s="296">
        <v>4145</v>
      </c>
      <c r="K62" s="296">
        <v>3875</v>
      </c>
      <c r="L62" s="296">
        <v>7883</v>
      </c>
      <c r="M62" s="296">
        <v>5481</v>
      </c>
      <c r="N62" s="296">
        <v>2703</v>
      </c>
      <c r="O62" s="296">
        <v>2817</v>
      </c>
      <c r="P62" s="296">
        <v>1874</v>
      </c>
      <c r="Q62" s="296">
        <v>1913</v>
      </c>
      <c r="R62" s="296">
        <v>4157</v>
      </c>
    </row>
    <row r="63" spans="2:18" s="232" customFormat="1" ht="12.75" customHeight="1">
      <c r="B63" s="288"/>
      <c r="C63" s="478" t="s">
        <v>898</v>
      </c>
      <c r="D63" s="478"/>
      <c r="E63" s="289"/>
      <c r="F63" s="293">
        <v>24933</v>
      </c>
      <c r="G63" s="294">
        <v>24572</v>
      </c>
      <c r="H63" s="294">
        <v>29026</v>
      </c>
      <c r="I63" s="294">
        <v>33500</v>
      </c>
      <c r="J63" s="294">
        <v>36300</v>
      </c>
      <c r="K63" s="294">
        <v>29270</v>
      </c>
      <c r="L63" s="294">
        <v>35700</v>
      </c>
      <c r="M63" s="294">
        <v>55345</v>
      </c>
      <c r="N63" s="294">
        <v>34320</v>
      </c>
      <c r="O63" s="294">
        <v>31945</v>
      </c>
      <c r="P63" s="294">
        <v>32419</v>
      </c>
      <c r="Q63" s="294">
        <v>44248</v>
      </c>
      <c r="R63" s="294">
        <v>34298</v>
      </c>
    </row>
    <row r="64" spans="1:18" ht="12.75" customHeight="1">
      <c r="A64" s="282"/>
      <c r="B64" s="282"/>
      <c r="C64" s="282"/>
      <c r="D64" s="292" t="s">
        <v>978</v>
      </c>
      <c r="E64" s="16"/>
      <c r="F64" s="295">
        <v>3981</v>
      </c>
      <c r="G64" s="296">
        <v>1944</v>
      </c>
      <c r="H64" s="296">
        <v>2106</v>
      </c>
      <c r="I64" s="296">
        <v>5973</v>
      </c>
      <c r="J64" s="296">
        <v>605</v>
      </c>
      <c r="K64" s="296">
        <v>4060</v>
      </c>
      <c r="L64" s="296">
        <v>1993</v>
      </c>
      <c r="M64" s="296">
        <v>4083</v>
      </c>
      <c r="N64" s="296">
        <v>2384</v>
      </c>
      <c r="O64" s="296">
        <v>5170</v>
      </c>
      <c r="P64" s="296">
        <v>1258</v>
      </c>
      <c r="Q64" s="296">
        <v>3307</v>
      </c>
      <c r="R64" s="296">
        <v>3072</v>
      </c>
    </row>
    <row r="65" spans="1:18" ht="12.75" customHeight="1">
      <c r="A65" s="282"/>
      <c r="B65" s="282"/>
      <c r="C65" s="282"/>
      <c r="D65" s="292" t="s">
        <v>979</v>
      </c>
      <c r="E65" s="16"/>
      <c r="F65" s="295">
        <v>4638</v>
      </c>
      <c r="G65" s="296">
        <v>4545</v>
      </c>
      <c r="H65" s="296">
        <v>6388</v>
      </c>
      <c r="I65" s="296">
        <v>5560</v>
      </c>
      <c r="J65" s="296">
        <v>7710</v>
      </c>
      <c r="K65" s="296">
        <v>5405</v>
      </c>
      <c r="L65" s="296">
        <v>8082</v>
      </c>
      <c r="M65" s="296">
        <v>7070</v>
      </c>
      <c r="N65" s="296">
        <v>7964</v>
      </c>
      <c r="O65" s="296">
        <v>6460</v>
      </c>
      <c r="P65" s="296">
        <v>8229</v>
      </c>
      <c r="Q65" s="296">
        <v>10983</v>
      </c>
      <c r="R65" s="296">
        <v>6920</v>
      </c>
    </row>
    <row r="66" spans="1:18" ht="12.75" customHeight="1">
      <c r="A66" s="282"/>
      <c r="B66" s="282"/>
      <c r="C66" s="282"/>
      <c r="D66" s="292" t="s">
        <v>980</v>
      </c>
      <c r="E66" s="16"/>
      <c r="F66" s="295">
        <v>4725</v>
      </c>
      <c r="G66" s="296">
        <v>4672</v>
      </c>
      <c r="H66" s="296">
        <v>5181</v>
      </c>
      <c r="I66" s="296">
        <v>4941</v>
      </c>
      <c r="J66" s="296">
        <v>4891</v>
      </c>
      <c r="K66" s="296">
        <v>4842</v>
      </c>
      <c r="L66" s="296">
        <v>4522</v>
      </c>
      <c r="M66" s="296">
        <v>4393</v>
      </c>
      <c r="N66" s="296">
        <v>4067</v>
      </c>
      <c r="O66" s="296">
        <v>4498</v>
      </c>
      <c r="P66" s="296">
        <v>4428</v>
      </c>
      <c r="Q66" s="296">
        <v>5226</v>
      </c>
      <c r="R66" s="296">
        <v>4699</v>
      </c>
    </row>
    <row r="67" spans="1:18" ht="12.75" customHeight="1">
      <c r="A67" s="282"/>
      <c r="B67" s="282"/>
      <c r="C67" s="282"/>
      <c r="D67" s="292" t="s">
        <v>981</v>
      </c>
      <c r="E67" s="16"/>
      <c r="F67" s="295">
        <v>11589</v>
      </c>
      <c r="G67" s="296">
        <v>13410</v>
      </c>
      <c r="H67" s="296">
        <v>15351</v>
      </c>
      <c r="I67" s="296">
        <v>17026</v>
      </c>
      <c r="J67" s="296">
        <v>23094</v>
      </c>
      <c r="K67" s="296">
        <v>14964</v>
      </c>
      <c r="L67" s="296">
        <v>21103</v>
      </c>
      <c r="M67" s="296">
        <v>39799</v>
      </c>
      <c r="N67" s="296">
        <v>19905</v>
      </c>
      <c r="O67" s="296">
        <v>15817</v>
      </c>
      <c r="P67" s="296">
        <v>18504</v>
      </c>
      <c r="Q67" s="296">
        <v>24733</v>
      </c>
      <c r="R67" s="296">
        <v>19608</v>
      </c>
    </row>
    <row r="68" spans="2:18" s="232" customFormat="1" ht="12.75" customHeight="1">
      <c r="B68" s="288"/>
      <c r="C68" s="478" t="s">
        <v>982</v>
      </c>
      <c r="D68" s="478"/>
      <c r="E68" s="289"/>
      <c r="F68" s="293">
        <v>90593</v>
      </c>
      <c r="G68" s="294">
        <v>74605</v>
      </c>
      <c r="H68" s="294">
        <v>100040</v>
      </c>
      <c r="I68" s="294">
        <v>109455</v>
      </c>
      <c r="J68" s="294">
        <v>84140</v>
      </c>
      <c r="K68" s="294">
        <v>85077</v>
      </c>
      <c r="L68" s="294">
        <v>101299</v>
      </c>
      <c r="M68" s="294">
        <v>86190</v>
      </c>
      <c r="N68" s="294">
        <v>71809</v>
      </c>
      <c r="O68" s="294">
        <v>72487</v>
      </c>
      <c r="P68" s="294">
        <v>88027</v>
      </c>
      <c r="Q68" s="294">
        <v>105229</v>
      </c>
      <c r="R68" s="294">
        <v>89079</v>
      </c>
    </row>
    <row r="69" spans="1:18" ht="12.75" customHeight="1">
      <c r="A69" s="282"/>
      <c r="B69" s="282"/>
      <c r="C69" s="282"/>
      <c r="D69" s="292" t="s">
        <v>899</v>
      </c>
      <c r="E69" s="16"/>
      <c r="F69" s="295">
        <v>17287</v>
      </c>
      <c r="G69" s="296">
        <v>18447</v>
      </c>
      <c r="H69" s="296">
        <v>19780</v>
      </c>
      <c r="I69" s="296">
        <v>26267</v>
      </c>
      <c r="J69" s="296">
        <v>17908</v>
      </c>
      <c r="K69" s="296">
        <v>20147</v>
      </c>
      <c r="L69" s="296">
        <v>35386</v>
      </c>
      <c r="M69" s="296">
        <v>18976</v>
      </c>
      <c r="N69" s="296">
        <v>18001</v>
      </c>
      <c r="O69" s="296">
        <v>18114</v>
      </c>
      <c r="P69" s="296">
        <v>28814</v>
      </c>
      <c r="Q69" s="296">
        <v>26388</v>
      </c>
      <c r="R69" s="296">
        <v>22126</v>
      </c>
    </row>
    <row r="70" spans="1:18" ht="12.75" customHeight="1">
      <c r="A70" s="282"/>
      <c r="B70" s="282"/>
      <c r="C70" s="282"/>
      <c r="D70" s="292" t="s">
        <v>983</v>
      </c>
      <c r="E70" s="16"/>
      <c r="F70" s="295">
        <v>21296</v>
      </c>
      <c r="G70" s="296">
        <v>20498</v>
      </c>
      <c r="H70" s="296">
        <v>26190</v>
      </c>
      <c r="I70" s="296">
        <v>22067</v>
      </c>
      <c r="J70" s="296">
        <v>26625</v>
      </c>
      <c r="K70" s="296">
        <v>25326</v>
      </c>
      <c r="L70" s="296">
        <v>26827</v>
      </c>
      <c r="M70" s="296">
        <v>21130</v>
      </c>
      <c r="N70" s="296">
        <v>20254</v>
      </c>
      <c r="O70" s="296">
        <v>21746</v>
      </c>
      <c r="P70" s="296">
        <v>22781</v>
      </c>
      <c r="Q70" s="296">
        <v>35627</v>
      </c>
      <c r="R70" s="296">
        <v>24197</v>
      </c>
    </row>
    <row r="71" spans="1:18" ht="12.75" customHeight="1">
      <c r="A71" s="282"/>
      <c r="B71" s="282"/>
      <c r="C71" s="282"/>
      <c r="D71" s="292" t="s">
        <v>984</v>
      </c>
      <c r="E71" s="16"/>
      <c r="F71" s="295">
        <v>35368</v>
      </c>
      <c r="G71" s="296">
        <v>24710</v>
      </c>
      <c r="H71" s="296">
        <v>30389</v>
      </c>
      <c r="I71" s="296">
        <v>24559</v>
      </c>
      <c r="J71" s="296">
        <v>27935</v>
      </c>
      <c r="K71" s="296">
        <v>29258</v>
      </c>
      <c r="L71" s="296">
        <v>28386</v>
      </c>
      <c r="M71" s="296">
        <v>39901</v>
      </c>
      <c r="N71" s="296">
        <v>23616</v>
      </c>
      <c r="O71" s="296">
        <v>25802</v>
      </c>
      <c r="P71" s="296">
        <v>30885</v>
      </c>
      <c r="Q71" s="296">
        <v>39460</v>
      </c>
      <c r="R71" s="296">
        <v>30023</v>
      </c>
    </row>
    <row r="72" spans="1:18" ht="12.75" customHeight="1">
      <c r="A72" s="282"/>
      <c r="B72" s="282"/>
      <c r="C72" s="282"/>
      <c r="D72" s="292" t="s">
        <v>985</v>
      </c>
      <c r="E72" s="16"/>
      <c r="F72" s="295">
        <v>16642</v>
      </c>
      <c r="G72" s="296">
        <v>10950</v>
      </c>
      <c r="H72" s="296">
        <v>23681</v>
      </c>
      <c r="I72" s="296">
        <v>36560</v>
      </c>
      <c r="J72" s="296">
        <v>11672</v>
      </c>
      <c r="K72" s="296">
        <v>10345</v>
      </c>
      <c r="L72" s="296">
        <v>10699</v>
      </c>
      <c r="M72" s="296">
        <v>6183</v>
      </c>
      <c r="N72" s="296">
        <v>9936</v>
      </c>
      <c r="O72" s="296">
        <v>6824</v>
      </c>
      <c r="P72" s="296">
        <v>5547</v>
      </c>
      <c r="Q72" s="296">
        <v>3754</v>
      </c>
      <c r="R72" s="296">
        <v>12733</v>
      </c>
    </row>
    <row r="73" spans="2:18" s="232" customFormat="1" ht="12.75" customHeight="1">
      <c r="B73" s="478" t="s">
        <v>986</v>
      </c>
      <c r="C73" s="478"/>
      <c r="D73" s="478"/>
      <c r="E73" s="289"/>
      <c r="F73" s="293">
        <v>8436</v>
      </c>
      <c r="G73" s="294">
        <v>7394</v>
      </c>
      <c r="H73" s="294">
        <v>7527</v>
      </c>
      <c r="I73" s="294">
        <v>6814</v>
      </c>
      <c r="J73" s="294">
        <v>10430</v>
      </c>
      <c r="K73" s="294">
        <v>7927</v>
      </c>
      <c r="L73" s="294">
        <v>14166</v>
      </c>
      <c r="M73" s="294">
        <v>11829</v>
      </c>
      <c r="N73" s="294">
        <v>5985</v>
      </c>
      <c r="O73" s="294">
        <v>7234</v>
      </c>
      <c r="P73" s="294">
        <v>7087</v>
      </c>
      <c r="Q73" s="294">
        <v>17830</v>
      </c>
      <c r="R73" s="294">
        <v>9388</v>
      </c>
    </row>
    <row r="74" spans="2:18" s="232" customFormat="1" ht="12.75" customHeight="1">
      <c r="B74" s="478" t="s">
        <v>987</v>
      </c>
      <c r="C74" s="478"/>
      <c r="D74" s="478"/>
      <c r="E74" s="289"/>
      <c r="F74" s="297">
        <f>F13/F12*100</f>
        <v>20.730934653691047</v>
      </c>
      <c r="G74" s="298">
        <f>G13/G12*100</f>
        <v>21.008523209616627</v>
      </c>
      <c r="H74" s="298">
        <f>H13/H12*100</f>
        <v>19.254651420305617</v>
      </c>
      <c r="I74" s="298">
        <f aca="true" t="shared" si="0" ref="I74:R74">I13/I12*100</f>
        <v>20.943087253224892</v>
      </c>
      <c r="J74" s="298">
        <f t="shared" si="0"/>
        <v>21.997891932868026</v>
      </c>
      <c r="K74" s="298">
        <f t="shared" si="0"/>
        <v>23.910164181312105</v>
      </c>
      <c r="L74" s="298">
        <f t="shared" si="0"/>
        <v>20.754491554533374</v>
      </c>
      <c r="M74" s="298">
        <f t="shared" si="0"/>
        <v>22.822850735036173</v>
      </c>
      <c r="N74" s="298">
        <f t="shared" si="0"/>
        <v>25.64676351022857</v>
      </c>
      <c r="O74" s="298">
        <f t="shared" si="0"/>
        <v>22.148916116870875</v>
      </c>
      <c r="P74" s="298">
        <f t="shared" si="0"/>
        <v>22.097272794329665</v>
      </c>
      <c r="Q74" s="298">
        <f t="shared" si="0"/>
        <v>20.47059070083016</v>
      </c>
      <c r="R74" s="298">
        <f t="shared" si="0"/>
        <v>21.73451503746525</v>
      </c>
    </row>
    <row r="75" spans="1:18" ht="10.5" customHeight="1" thickBot="1">
      <c r="A75" s="299"/>
      <c r="B75" s="299"/>
      <c r="C75" s="299"/>
      <c r="D75" s="300"/>
      <c r="E75" s="301"/>
      <c r="F75" s="242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</row>
    <row r="76" spans="1:18" ht="17.25">
      <c r="A76" s="302" t="s">
        <v>988</v>
      </c>
      <c r="B76" s="302"/>
      <c r="C76" s="302"/>
      <c r="D76" s="302"/>
      <c r="E76" s="302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5" ht="17.25">
      <c r="A77" s="277" t="s">
        <v>989</v>
      </c>
      <c r="B77" s="277"/>
      <c r="C77" s="277"/>
      <c r="D77" s="277"/>
      <c r="E77" s="277"/>
    </row>
    <row r="78" spans="1:5" ht="17.25">
      <c r="A78" s="277" t="s">
        <v>990</v>
      </c>
      <c r="B78" s="277"/>
      <c r="C78" s="277"/>
      <c r="D78" s="277"/>
      <c r="E78" s="277"/>
    </row>
  </sheetData>
  <mergeCells count="30">
    <mergeCell ref="L4:L6"/>
    <mergeCell ref="M4:M6"/>
    <mergeCell ref="G4:G6"/>
    <mergeCell ref="H4:H6"/>
    <mergeCell ref="I4:I6"/>
    <mergeCell ref="R4:R6"/>
    <mergeCell ref="B8:D8"/>
    <mergeCell ref="B9:D9"/>
    <mergeCell ref="B10:D10"/>
    <mergeCell ref="N4:N6"/>
    <mergeCell ref="O4:O6"/>
    <mergeCell ref="P4:P6"/>
    <mergeCell ref="Q4:Q6"/>
    <mergeCell ref="J4:J6"/>
    <mergeCell ref="K4:K6"/>
    <mergeCell ref="C50:D50"/>
    <mergeCell ref="B11:D11"/>
    <mergeCell ref="B12:D12"/>
    <mergeCell ref="C13:D13"/>
    <mergeCell ref="C26:D26"/>
    <mergeCell ref="B73:D73"/>
    <mergeCell ref="B74:D74"/>
    <mergeCell ref="A4:E6"/>
    <mergeCell ref="C55:D55"/>
    <mergeCell ref="C59:D59"/>
    <mergeCell ref="C63:D63"/>
    <mergeCell ref="C68:D68"/>
    <mergeCell ref="C29:D29"/>
    <mergeCell ref="C34:D34"/>
    <mergeCell ref="C41:D4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90" zoomScaleNormal="90" zoomScaleSheetLayoutView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3984375" style="306" customWidth="1"/>
    <col min="2" max="3" width="1.69921875" style="358" customWidth="1"/>
    <col min="4" max="4" width="1.4921875" style="358" customWidth="1"/>
    <col min="5" max="7" width="1.69921875" style="358" customWidth="1"/>
    <col min="8" max="8" width="17.09765625" style="358" customWidth="1"/>
    <col min="9" max="9" width="6" style="358" customWidth="1"/>
    <col min="10" max="10" width="2.3984375" style="306" customWidth="1"/>
    <col min="11" max="15" width="16.69921875" style="306" customWidth="1"/>
    <col min="16" max="23" width="14.69921875" style="306" customWidth="1"/>
    <col min="24" max="24" width="11.3984375" style="306" customWidth="1"/>
    <col min="25" max="25" width="31.3984375" style="306" customWidth="1"/>
    <col min="26" max="30" width="13.3984375" style="306" customWidth="1"/>
    <col min="31" max="31" width="11.3984375" style="306" customWidth="1"/>
    <col min="32" max="39" width="13.3984375" style="306" customWidth="1"/>
    <col min="40" max="16384" width="11.3984375" style="306" customWidth="1"/>
  </cols>
  <sheetData>
    <row r="1" spans="1:16" ht="25.5">
      <c r="A1" s="303"/>
      <c r="B1" s="304"/>
      <c r="C1" s="304"/>
      <c r="D1" s="304"/>
      <c r="E1" s="304"/>
      <c r="F1" s="304"/>
      <c r="G1" s="304"/>
      <c r="H1" s="303" t="s">
        <v>1008</v>
      </c>
      <c r="I1" s="304"/>
      <c r="J1" s="305"/>
      <c r="P1" s="303"/>
    </row>
    <row r="3" spans="1:23" ht="18" thickBot="1">
      <c r="A3" s="307" t="s">
        <v>931</v>
      </c>
      <c r="B3" s="308"/>
      <c r="C3" s="308"/>
      <c r="D3" s="308"/>
      <c r="E3" s="308"/>
      <c r="F3" s="308"/>
      <c r="G3" s="308"/>
      <c r="H3" s="308"/>
      <c r="I3" s="308"/>
      <c r="J3" s="307"/>
      <c r="K3" s="309"/>
      <c r="L3" s="309"/>
      <c r="M3" s="309"/>
      <c r="N3" s="309"/>
      <c r="O3" s="309"/>
      <c r="P3" s="310"/>
      <c r="Q3" s="309"/>
      <c r="R3" s="309"/>
      <c r="S3" s="309"/>
      <c r="T3" s="309"/>
      <c r="U3" s="309"/>
      <c r="V3" s="309"/>
      <c r="W3" s="311" t="s">
        <v>1009</v>
      </c>
    </row>
    <row r="4" spans="1:23" ht="17.25" customHeight="1">
      <c r="A4" s="506" t="s">
        <v>1010</v>
      </c>
      <c r="B4" s="506"/>
      <c r="C4" s="506"/>
      <c r="D4" s="506"/>
      <c r="E4" s="506"/>
      <c r="F4" s="506"/>
      <c r="G4" s="506"/>
      <c r="H4" s="506"/>
      <c r="I4" s="506"/>
      <c r="J4" s="507"/>
      <c r="K4" s="312" t="s">
        <v>1075</v>
      </c>
      <c r="L4" s="492" t="s">
        <v>1011</v>
      </c>
      <c r="M4" s="492" t="s">
        <v>1012</v>
      </c>
      <c r="N4" s="492" t="s">
        <v>1013</v>
      </c>
      <c r="O4" s="495" t="s">
        <v>1014</v>
      </c>
      <c r="P4" s="492" t="s">
        <v>1015</v>
      </c>
      <c r="Q4" s="492" t="s">
        <v>1016</v>
      </c>
      <c r="R4" s="492" t="s">
        <v>1017</v>
      </c>
      <c r="S4" s="492" t="s">
        <v>1018</v>
      </c>
      <c r="T4" s="492" t="s">
        <v>1019</v>
      </c>
      <c r="U4" s="492" t="s">
        <v>1020</v>
      </c>
      <c r="V4" s="492" t="s">
        <v>1021</v>
      </c>
      <c r="W4" s="495" t="s">
        <v>1022</v>
      </c>
    </row>
    <row r="5" spans="1:23" s="314" customFormat="1" ht="17.25">
      <c r="A5" s="508"/>
      <c r="B5" s="508"/>
      <c r="C5" s="508"/>
      <c r="D5" s="508"/>
      <c r="E5" s="508"/>
      <c r="F5" s="508"/>
      <c r="G5" s="508"/>
      <c r="H5" s="508"/>
      <c r="I5" s="508"/>
      <c r="J5" s="509"/>
      <c r="K5" s="313" t="s">
        <v>1023</v>
      </c>
      <c r="L5" s="493"/>
      <c r="M5" s="493"/>
      <c r="N5" s="493"/>
      <c r="O5" s="496"/>
      <c r="P5" s="498"/>
      <c r="Q5" s="493"/>
      <c r="R5" s="493"/>
      <c r="S5" s="493"/>
      <c r="T5" s="493"/>
      <c r="U5" s="493"/>
      <c r="V5" s="493"/>
      <c r="W5" s="496"/>
    </row>
    <row r="6" spans="1:23" ht="13.5" customHeight="1">
      <c r="A6" s="510"/>
      <c r="B6" s="510"/>
      <c r="C6" s="510"/>
      <c r="D6" s="510"/>
      <c r="E6" s="510"/>
      <c r="F6" s="510"/>
      <c r="G6" s="510"/>
      <c r="H6" s="510"/>
      <c r="I6" s="510"/>
      <c r="J6" s="511"/>
      <c r="K6" s="315"/>
      <c r="L6" s="494"/>
      <c r="M6" s="494"/>
      <c r="N6" s="494"/>
      <c r="O6" s="497"/>
      <c r="P6" s="494"/>
      <c r="Q6" s="494"/>
      <c r="R6" s="494"/>
      <c r="S6" s="494"/>
      <c r="T6" s="494"/>
      <c r="U6" s="494"/>
      <c r="V6" s="494"/>
      <c r="W6" s="497"/>
    </row>
    <row r="7" spans="1:11" ht="6.75" customHeight="1">
      <c r="A7" s="316"/>
      <c r="B7" s="317"/>
      <c r="C7" s="317"/>
      <c r="D7" s="317"/>
      <c r="E7" s="317"/>
      <c r="F7" s="317"/>
      <c r="G7" s="317"/>
      <c r="H7" s="317"/>
      <c r="I7" s="317"/>
      <c r="J7" s="318"/>
      <c r="K7" s="319"/>
    </row>
    <row r="8" spans="2:23" ht="12" customHeight="1">
      <c r="B8" s="499" t="s">
        <v>1024</v>
      </c>
      <c r="C8" s="499"/>
      <c r="D8" s="499"/>
      <c r="E8" s="499"/>
      <c r="F8" s="499"/>
      <c r="G8" s="499"/>
      <c r="H8" s="499"/>
      <c r="I8" s="499"/>
      <c r="J8" s="321"/>
      <c r="K8" s="322">
        <v>48</v>
      </c>
      <c r="L8" s="323">
        <v>49</v>
      </c>
      <c r="M8" s="323">
        <v>49</v>
      </c>
      <c r="N8" s="323">
        <v>49</v>
      </c>
      <c r="O8" s="323">
        <v>50</v>
      </c>
      <c r="P8" s="323">
        <v>49</v>
      </c>
      <c r="Q8" s="323">
        <v>49</v>
      </c>
      <c r="R8" s="323">
        <v>50</v>
      </c>
      <c r="S8" s="323">
        <v>49</v>
      </c>
      <c r="T8" s="323">
        <v>50</v>
      </c>
      <c r="U8" s="323">
        <v>48</v>
      </c>
      <c r="V8" s="323">
        <v>49</v>
      </c>
      <c r="W8" s="323">
        <v>49</v>
      </c>
    </row>
    <row r="9" spans="2:23" s="324" customFormat="1" ht="12" customHeight="1">
      <c r="B9" s="512" t="s">
        <v>1025</v>
      </c>
      <c r="C9" s="512"/>
      <c r="D9" s="512"/>
      <c r="E9" s="512"/>
      <c r="F9" s="512"/>
      <c r="G9" s="512"/>
      <c r="H9" s="512"/>
      <c r="I9" s="505"/>
      <c r="J9" s="325"/>
      <c r="K9" s="326">
        <v>3.25</v>
      </c>
      <c r="L9" s="327">
        <v>3.35</v>
      </c>
      <c r="M9" s="327">
        <v>3.31</v>
      </c>
      <c r="N9" s="327">
        <v>3.43</v>
      </c>
      <c r="O9" s="327">
        <v>3.58</v>
      </c>
      <c r="P9" s="327">
        <v>3.51</v>
      </c>
      <c r="Q9" s="327">
        <v>3.61</v>
      </c>
      <c r="R9" s="327">
        <v>3.7</v>
      </c>
      <c r="S9" s="327">
        <v>3.71</v>
      </c>
      <c r="T9" s="327">
        <v>3.56</v>
      </c>
      <c r="U9" s="327">
        <v>3.31</v>
      </c>
      <c r="V9" s="327">
        <v>3.33</v>
      </c>
      <c r="W9" s="327">
        <v>3.47</v>
      </c>
    </row>
    <row r="10" spans="2:23" s="324" customFormat="1" ht="12" customHeight="1">
      <c r="B10" s="512" t="s">
        <v>1026</v>
      </c>
      <c r="C10" s="512"/>
      <c r="D10" s="512"/>
      <c r="E10" s="512"/>
      <c r="F10" s="512"/>
      <c r="G10" s="512"/>
      <c r="H10" s="512"/>
      <c r="I10" s="505"/>
      <c r="J10" s="325"/>
      <c r="K10" s="326">
        <v>1.48</v>
      </c>
      <c r="L10" s="327">
        <v>1.47</v>
      </c>
      <c r="M10" s="327">
        <v>1.47</v>
      </c>
      <c r="N10" s="327">
        <v>1.51</v>
      </c>
      <c r="O10" s="327">
        <v>1.56</v>
      </c>
      <c r="P10" s="327">
        <v>1.51</v>
      </c>
      <c r="Q10" s="327">
        <v>1.53</v>
      </c>
      <c r="R10" s="327">
        <v>1.48</v>
      </c>
      <c r="S10" s="327">
        <v>1.49</v>
      </c>
      <c r="T10" s="327">
        <v>1.46</v>
      </c>
      <c r="U10" s="327">
        <v>1.33</v>
      </c>
      <c r="V10" s="327">
        <v>1.37</v>
      </c>
      <c r="W10" s="327">
        <v>1.47</v>
      </c>
    </row>
    <row r="11" spans="2:23" s="328" customFormat="1" ht="12" customHeight="1">
      <c r="B11" s="502" t="s">
        <v>1027</v>
      </c>
      <c r="C11" s="502"/>
      <c r="D11" s="502"/>
      <c r="E11" s="502"/>
      <c r="F11" s="502"/>
      <c r="G11" s="502"/>
      <c r="H11" s="502"/>
      <c r="I11" s="505"/>
      <c r="J11" s="330"/>
      <c r="K11" s="331">
        <v>46.7</v>
      </c>
      <c r="L11" s="332">
        <v>46.9</v>
      </c>
      <c r="M11" s="332">
        <v>46.4</v>
      </c>
      <c r="N11" s="332">
        <v>45.4</v>
      </c>
      <c r="O11" s="332">
        <v>46.2</v>
      </c>
      <c r="P11" s="332">
        <v>45.8</v>
      </c>
      <c r="Q11" s="332">
        <v>44.8</v>
      </c>
      <c r="R11" s="332">
        <v>43</v>
      </c>
      <c r="S11" s="332">
        <v>43</v>
      </c>
      <c r="T11" s="332">
        <v>43.2</v>
      </c>
      <c r="U11" s="332">
        <v>43.6</v>
      </c>
      <c r="V11" s="332">
        <v>43.9</v>
      </c>
      <c r="W11" s="332">
        <v>44.9</v>
      </c>
    </row>
    <row r="12" spans="2:23" s="328" customFormat="1" ht="6.75" customHeight="1">
      <c r="B12" s="333"/>
      <c r="C12" s="333"/>
      <c r="D12" s="333"/>
      <c r="E12" s="333"/>
      <c r="F12" s="333"/>
      <c r="G12" s="333"/>
      <c r="H12" s="333"/>
      <c r="I12" s="334"/>
      <c r="J12" s="330"/>
      <c r="K12" s="331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</row>
    <row r="13" spans="2:23" s="305" customFormat="1" ht="18" customHeight="1">
      <c r="B13" s="499" t="s">
        <v>1028</v>
      </c>
      <c r="C13" s="499"/>
      <c r="D13" s="499"/>
      <c r="E13" s="499"/>
      <c r="F13" s="499"/>
      <c r="G13" s="499"/>
      <c r="H13" s="499"/>
      <c r="I13" s="503"/>
      <c r="J13" s="336"/>
      <c r="K13" s="337">
        <v>967125</v>
      </c>
      <c r="L13" s="338">
        <v>903447</v>
      </c>
      <c r="M13" s="338">
        <v>1026693</v>
      </c>
      <c r="N13" s="338">
        <v>1048048</v>
      </c>
      <c r="O13" s="338">
        <v>988511</v>
      </c>
      <c r="P13" s="338">
        <v>1543788</v>
      </c>
      <c r="Q13" s="338">
        <v>1208407</v>
      </c>
      <c r="R13" s="338">
        <v>1008212</v>
      </c>
      <c r="S13" s="338">
        <v>883159</v>
      </c>
      <c r="T13" s="338">
        <v>901831</v>
      </c>
      <c r="U13" s="338">
        <v>847651</v>
      </c>
      <c r="V13" s="338">
        <v>1529356</v>
      </c>
      <c r="W13" s="338">
        <v>1071352</v>
      </c>
    </row>
    <row r="14" spans="2:23" s="305" customFormat="1" ht="18" customHeight="1">
      <c r="B14" s="320"/>
      <c r="C14" s="499" t="s">
        <v>1029</v>
      </c>
      <c r="D14" s="499"/>
      <c r="E14" s="499"/>
      <c r="F14" s="499"/>
      <c r="G14" s="499"/>
      <c r="H14" s="499"/>
      <c r="I14" s="503"/>
      <c r="J14" s="336"/>
      <c r="K14" s="337">
        <v>479153</v>
      </c>
      <c r="L14" s="338">
        <v>524356</v>
      </c>
      <c r="M14" s="338">
        <v>497789</v>
      </c>
      <c r="N14" s="338">
        <v>511570</v>
      </c>
      <c r="O14" s="338">
        <v>513847</v>
      </c>
      <c r="P14" s="338">
        <v>1062712</v>
      </c>
      <c r="Q14" s="338">
        <v>645636</v>
      </c>
      <c r="R14" s="338">
        <v>521604</v>
      </c>
      <c r="S14" s="338">
        <v>473658</v>
      </c>
      <c r="T14" s="338">
        <v>482500</v>
      </c>
      <c r="U14" s="338">
        <v>440026</v>
      </c>
      <c r="V14" s="338">
        <v>1028675</v>
      </c>
      <c r="W14" s="338">
        <v>598460</v>
      </c>
    </row>
    <row r="15" spans="2:23" s="305" customFormat="1" ht="18" customHeight="1">
      <c r="B15" s="339"/>
      <c r="C15" s="339"/>
      <c r="D15" s="504" t="s">
        <v>1030</v>
      </c>
      <c r="E15" s="504"/>
      <c r="F15" s="504"/>
      <c r="G15" s="504"/>
      <c r="H15" s="504"/>
      <c r="I15" s="501"/>
      <c r="J15" s="336"/>
      <c r="K15" s="340">
        <v>455696</v>
      </c>
      <c r="L15" s="341">
        <v>468060</v>
      </c>
      <c r="M15" s="341">
        <v>490082</v>
      </c>
      <c r="N15" s="341">
        <v>502278</v>
      </c>
      <c r="O15" s="341">
        <v>510487</v>
      </c>
      <c r="P15" s="341">
        <v>1049958</v>
      </c>
      <c r="Q15" s="341">
        <v>643272</v>
      </c>
      <c r="R15" s="341">
        <v>519748</v>
      </c>
      <c r="S15" s="341">
        <v>470431</v>
      </c>
      <c r="T15" s="341">
        <v>466202</v>
      </c>
      <c r="U15" s="341">
        <v>436481</v>
      </c>
      <c r="V15" s="341">
        <v>1005249</v>
      </c>
      <c r="W15" s="341">
        <v>584829</v>
      </c>
    </row>
    <row r="16" spans="2:23" s="305" customFormat="1" ht="16.5" customHeight="1">
      <c r="B16" s="339"/>
      <c r="C16" s="339"/>
      <c r="D16" s="339"/>
      <c r="E16" s="504" t="s">
        <v>1031</v>
      </c>
      <c r="F16" s="504"/>
      <c r="G16" s="504"/>
      <c r="H16" s="504"/>
      <c r="I16" s="501"/>
      <c r="J16" s="336"/>
      <c r="K16" s="340">
        <v>453800</v>
      </c>
      <c r="L16" s="341">
        <v>432209</v>
      </c>
      <c r="M16" s="341">
        <v>484335</v>
      </c>
      <c r="N16" s="341">
        <v>481834</v>
      </c>
      <c r="O16" s="341">
        <v>505706</v>
      </c>
      <c r="P16" s="341">
        <v>1010699</v>
      </c>
      <c r="Q16" s="341">
        <v>636699</v>
      </c>
      <c r="R16" s="341">
        <v>487614</v>
      </c>
      <c r="S16" s="341">
        <v>458490</v>
      </c>
      <c r="T16" s="341">
        <v>439592</v>
      </c>
      <c r="U16" s="341">
        <v>427067</v>
      </c>
      <c r="V16" s="341">
        <v>955856</v>
      </c>
      <c r="W16" s="341">
        <v>564492</v>
      </c>
    </row>
    <row r="17" spans="2:23" ht="12" customHeight="1">
      <c r="B17" s="342"/>
      <c r="C17" s="342"/>
      <c r="D17" s="342"/>
      <c r="E17" s="342"/>
      <c r="F17" s="500" t="s">
        <v>1032</v>
      </c>
      <c r="G17" s="500"/>
      <c r="H17" s="500"/>
      <c r="I17" s="501"/>
      <c r="J17" s="321"/>
      <c r="K17" s="322">
        <v>398803</v>
      </c>
      <c r="L17" s="323">
        <v>386983</v>
      </c>
      <c r="M17" s="323">
        <v>426151</v>
      </c>
      <c r="N17" s="323">
        <v>423525</v>
      </c>
      <c r="O17" s="323">
        <v>453195</v>
      </c>
      <c r="P17" s="323">
        <v>928941</v>
      </c>
      <c r="Q17" s="323">
        <v>573677</v>
      </c>
      <c r="R17" s="323">
        <v>439388</v>
      </c>
      <c r="S17" s="323">
        <v>403382</v>
      </c>
      <c r="T17" s="323">
        <v>392853</v>
      </c>
      <c r="U17" s="323">
        <v>385962</v>
      </c>
      <c r="V17" s="323">
        <v>863005</v>
      </c>
      <c r="W17" s="323">
        <v>506322</v>
      </c>
    </row>
    <row r="18" spans="2:23" ht="12" customHeight="1">
      <c r="B18" s="342"/>
      <c r="C18" s="342"/>
      <c r="D18" s="342"/>
      <c r="E18" s="342"/>
      <c r="F18" s="342"/>
      <c r="G18" s="500" t="s">
        <v>1033</v>
      </c>
      <c r="H18" s="500"/>
      <c r="I18" s="501"/>
      <c r="J18" s="321"/>
      <c r="K18" s="322">
        <v>398148</v>
      </c>
      <c r="L18" s="323">
        <v>385687</v>
      </c>
      <c r="M18" s="323">
        <v>404248</v>
      </c>
      <c r="N18" s="323">
        <v>420350</v>
      </c>
      <c r="O18" s="323">
        <v>451454</v>
      </c>
      <c r="P18" s="323">
        <v>427645</v>
      </c>
      <c r="Q18" s="323">
        <v>418242</v>
      </c>
      <c r="R18" s="323">
        <v>407144</v>
      </c>
      <c r="S18" s="323">
        <v>401464</v>
      </c>
      <c r="T18" s="323">
        <v>391323</v>
      </c>
      <c r="U18" s="323">
        <v>383916</v>
      </c>
      <c r="V18" s="323">
        <v>374142</v>
      </c>
      <c r="W18" s="323">
        <v>405314</v>
      </c>
    </row>
    <row r="19" spans="2:23" ht="12" customHeight="1">
      <c r="B19" s="342"/>
      <c r="C19" s="342"/>
      <c r="D19" s="342"/>
      <c r="E19" s="342"/>
      <c r="F19" s="342"/>
      <c r="G19" s="500" t="s">
        <v>1034</v>
      </c>
      <c r="H19" s="500"/>
      <c r="I19" s="501"/>
      <c r="J19" s="321"/>
      <c r="K19" s="322">
        <v>655</v>
      </c>
      <c r="L19" s="323">
        <v>1296</v>
      </c>
      <c r="M19" s="323">
        <v>730</v>
      </c>
      <c r="N19" s="323">
        <v>3176</v>
      </c>
      <c r="O19" s="323">
        <v>1741</v>
      </c>
      <c r="P19" s="323">
        <v>3248</v>
      </c>
      <c r="Q19" s="323">
        <v>4620</v>
      </c>
      <c r="R19" s="323">
        <v>1493</v>
      </c>
      <c r="S19" s="323">
        <v>1919</v>
      </c>
      <c r="T19" s="323">
        <v>1530</v>
      </c>
      <c r="U19" s="323">
        <v>2046</v>
      </c>
      <c r="V19" s="323">
        <v>2489</v>
      </c>
      <c r="W19" s="323">
        <v>2078</v>
      </c>
    </row>
    <row r="20" spans="2:23" ht="12" customHeight="1">
      <c r="B20" s="342"/>
      <c r="C20" s="342"/>
      <c r="D20" s="342"/>
      <c r="E20" s="342"/>
      <c r="F20" s="342"/>
      <c r="G20" s="500" t="s">
        <v>1035</v>
      </c>
      <c r="H20" s="500"/>
      <c r="I20" s="501"/>
      <c r="J20" s="321"/>
      <c r="K20" s="322" t="s">
        <v>961</v>
      </c>
      <c r="L20" s="323" t="s">
        <v>961</v>
      </c>
      <c r="M20" s="323">
        <v>21172</v>
      </c>
      <c r="N20" s="323" t="s">
        <v>961</v>
      </c>
      <c r="O20" s="323" t="s">
        <v>961</v>
      </c>
      <c r="P20" s="323">
        <v>498049</v>
      </c>
      <c r="Q20" s="323">
        <v>150815</v>
      </c>
      <c r="R20" s="323">
        <v>30751</v>
      </c>
      <c r="S20" s="323" t="s">
        <v>961</v>
      </c>
      <c r="T20" s="323" t="s">
        <v>961</v>
      </c>
      <c r="U20" s="323" t="s">
        <v>961</v>
      </c>
      <c r="V20" s="323">
        <v>486374</v>
      </c>
      <c r="W20" s="323">
        <v>98930</v>
      </c>
    </row>
    <row r="21" spans="2:23" ht="12" customHeight="1">
      <c r="B21" s="342"/>
      <c r="C21" s="342"/>
      <c r="D21" s="342"/>
      <c r="E21" s="342"/>
      <c r="F21" s="500" t="s">
        <v>1036</v>
      </c>
      <c r="G21" s="500"/>
      <c r="H21" s="500"/>
      <c r="I21" s="501"/>
      <c r="J21" s="321"/>
      <c r="K21" s="322">
        <v>47572</v>
      </c>
      <c r="L21" s="323">
        <v>37864</v>
      </c>
      <c r="M21" s="323">
        <v>46749</v>
      </c>
      <c r="N21" s="323">
        <v>34239</v>
      </c>
      <c r="O21" s="323">
        <v>23650</v>
      </c>
      <c r="P21" s="323">
        <v>28130</v>
      </c>
      <c r="Q21" s="323">
        <v>40203</v>
      </c>
      <c r="R21" s="323">
        <v>33738</v>
      </c>
      <c r="S21" s="323">
        <v>35327</v>
      </c>
      <c r="T21" s="323">
        <v>34901</v>
      </c>
      <c r="U21" s="323">
        <v>27951</v>
      </c>
      <c r="V21" s="323">
        <v>68999</v>
      </c>
      <c r="W21" s="323">
        <v>38277</v>
      </c>
    </row>
    <row r="22" spans="2:23" ht="12" customHeight="1">
      <c r="B22" s="342"/>
      <c r="C22" s="342"/>
      <c r="D22" s="342"/>
      <c r="E22" s="342"/>
      <c r="F22" s="500" t="s">
        <v>1037</v>
      </c>
      <c r="G22" s="500"/>
      <c r="H22" s="500"/>
      <c r="I22" s="501"/>
      <c r="J22" s="321"/>
      <c r="K22" s="322">
        <v>7424</v>
      </c>
      <c r="L22" s="323">
        <v>7362</v>
      </c>
      <c r="M22" s="323">
        <v>11435</v>
      </c>
      <c r="N22" s="323">
        <v>24070</v>
      </c>
      <c r="O22" s="323">
        <v>28861</v>
      </c>
      <c r="P22" s="323">
        <v>53627</v>
      </c>
      <c r="Q22" s="323">
        <v>22819</v>
      </c>
      <c r="R22" s="323">
        <v>14488</v>
      </c>
      <c r="S22" s="323">
        <v>19782</v>
      </c>
      <c r="T22" s="323">
        <v>11839</v>
      </c>
      <c r="U22" s="323">
        <v>13154</v>
      </c>
      <c r="V22" s="323">
        <v>23852</v>
      </c>
      <c r="W22" s="323">
        <v>19893</v>
      </c>
    </row>
    <row r="23" spans="2:23" s="305" customFormat="1" ht="16.5" customHeight="1">
      <c r="B23" s="320"/>
      <c r="C23" s="320"/>
      <c r="D23" s="320"/>
      <c r="E23" s="504" t="s">
        <v>1038</v>
      </c>
      <c r="F23" s="504"/>
      <c r="G23" s="504"/>
      <c r="H23" s="504"/>
      <c r="I23" s="501"/>
      <c r="J23" s="336"/>
      <c r="K23" s="340" t="s">
        <v>961</v>
      </c>
      <c r="L23" s="341">
        <v>1082</v>
      </c>
      <c r="M23" s="341">
        <v>1633</v>
      </c>
      <c r="N23" s="341">
        <v>1224</v>
      </c>
      <c r="O23" s="341">
        <v>2999</v>
      </c>
      <c r="P23" s="341">
        <v>3155</v>
      </c>
      <c r="Q23" s="341">
        <v>1755</v>
      </c>
      <c r="R23" s="341">
        <v>1000</v>
      </c>
      <c r="S23" s="341">
        <v>9877</v>
      </c>
      <c r="T23" s="341">
        <v>9934</v>
      </c>
      <c r="U23" s="341">
        <v>7539</v>
      </c>
      <c r="V23" s="341">
        <v>3000</v>
      </c>
      <c r="W23" s="341">
        <v>3600</v>
      </c>
    </row>
    <row r="24" spans="2:23" s="305" customFormat="1" ht="16.5" customHeight="1">
      <c r="B24" s="320"/>
      <c r="C24" s="320"/>
      <c r="D24" s="320"/>
      <c r="E24" s="504" t="s">
        <v>1039</v>
      </c>
      <c r="F24" s="504"/>
      <c r="G24" s="504"/>
      <c r="H24" s="504"/>
      <c r="I24" s="501"/>
      <c r="J24" s="336"/>
      <c r="K24" s="340">
        <v>1896</v>
      </c>
      <c r="L24" s="341">
        <v>34769</v>
      </c>
      <c r="M24" s="341">
        <v>4114</v>
      </c>
      <c r="N24" s="341">
        <v>19220</v>
      </c>
      <c r="O24" s="341">
        <v>1782</v>
      </c>
      <c r="P24" s="341">
        <v>36104</v>
      </c>
      <c r="Q24" s="341">
        <v>4817</v>
      </c>
      <c r="R24" s="341">
        <v>31134</v>
      </c>
      <c r="S24" s="341">
        <v>2063</v>
      </c>
      <c r="T24" s="341">
        <v>16676</v>
      </c>
      <c r="U24" s="341">
        <v>1875</v>
      </c>
      <c r="V24" s="341">
        <v>46394</v>
      </c>
      <c r="W24" s="341">
        <v>16737</v>
      </c>
    </row>
    <row r="25" spans="2:23" s="305" customFormat="1" ht="18" customHeight="1">
      <c r="B25" s="320"/>
      <c r="C25" s="320"/>
      <c r="D25" s="504" t="s">
        <v>1040</v>
      </c>
      <c r="E25" s="504"/>
      <c r="F25" s="504"/>
      <c r="G25" s="504"/>
      <c r="H25" s="504"/>
      <c r="I25" s="501"/>
      <c r="J25" s="336"/>
      <c r="K25" s="340">
        <v>23457</v>
      </c>
      <c r="L25" s="341">
        <v>56296</v>
      </c>
      <c r="M25" s="341">
        <v>7707</v>
      </c>
      <c r="N25" s="341">
        <v>9292</v>
      </c>
      <c r="O25" s="341">
        <v>3360</v>
      </c>
      <c r="P25" s="341">
        <v>12754</v>
      </c>
      <c r="Q25" s="341">
        <v>2364</v>
      </c>
      <c r="R25" s="341">
        <v>1856</v>
      </c>
      <c r="S25" s="341">
        <v>3227</v>
      </c>
      <c r="T25" s="341">
        <v>16298</v>
      </c>
      <c r="U25" s="341">
        <v>3546</v>
      </c>
      <c r="V25" s="341">
        <v>23426</v>
      </c>
      <c r="W25" s="341">
        <v>13632</v>
      </c>
    </row>
    <row r="26" spans="2:23" s="305" customFormat="1" ht="18" customHeight="1">
      <c r="B26" s="320"/>
      <c r="C26" s="499" t="s">
        <v>1041</v>
      </c>
      <c r="D26" s="499"/>
      <c r="E26" s="499"/>
      <c r="F26" s="499"/>
      <c r="G26" s="499"/>
      <c r="H26" s="499"/>
      <c r="I26" s="503"/>
      <c r="J26" s="336"/>
      <c r="K26" s="337">
        <v>399066</v>
      </c>
      <c r="L26" s="338">
        <v>319331</v>
      </c>
      <c r="M26" s="338">
        <v>456505</v>
      </c>
      <c r="N26" s="338">
        <v>453475</v>
      </c>
      <c r="O26" s="338">
        <v>414016</v>
      </c>
      <c r="P26" s="338">
        <v>421341</v>
      </c>
      <c r="Q26" s="338">
        <v>509031</v>
      </c>
      <c r="R26" s="338">
        <v>424320</v>
      </c>
      <c r="S26" s="338">
        <v>358238</v>
      </c>
      <c r="T26" s="338">
        <v>362731</v>
      </c>
      <c r="U26" s="338">
        <v>346916</v>
      </c>
      <c r="V26" s="338">
        <v>448759</v>
      </c>
      <c r="W26" s="338">
        <v>409477</v>
      </c>
    </row>
    <row r="27" spans="2:23" ht="13.5">
      <c r="B27" s="342"/>
      <c r="C27" s="342"/>
      <c r="D27" s="500" t="s">
        <v>1042</v>
      </c>
      <c r="E27" s="500"/>
      <c r="F27" s="500"/>
      <c r="G27" s="500"/>
      <c r="H27" s="500"/>
      <c r="I27" s="500"/>
      <c r="J27" s="321"/>
      <c r="K27" s="322">
        <v>382313</v>
      </c>
      <c r="L27" s="323">
        <v>306814</v>
      </c>
      <c r="M27" s="323">
        <v>427072</v>
      </c>
      <c r="N27" s="323">
        <v>438697</v>
      </c>
      <c r="O27" s="323">
        <v>401230</v>
      </c>
      <c r="P27" s="323">
        <v>410346</v>
      </c>
      <c r="Q27" s="323">
        <v>493761</v>
      </c>
      <c r="R27" s="323">
        <v>403994</v>
      </c>
      <c r="S27" s="323">
        <v>343661</v>
      </c>
      <c r="T27" s="323">
        <v>343649</v>
      </c>
      <c r="U27" s="323">
        <v>325346</v>
      </c>
      <c r="V27" s="323">
        <v>435605</v>
      </c>
      <c r="W27" s="323">
        <v>392707</v>
      </c>
    </row>
    <row r="28" spans="2:23" ht="13.5">
      <c r="B28" s="342"/>
      <c r="C28" s="342"/>
      <c r="D28" s="500" t="s">
        <v>1043</v>
      </c>
      <c r="E28" s="500"/>
      <c r="F28" s="500"/>
      <c r="G28" s="500"/>
      <c r="H28" s="500"/>
      <c r="I28" s="500"/>
      <c r="J28" s="321"/>
      <c r="K28" s="322">
        <v>375</v>
      </c>
      <c r="L28" s="323">
        <v>1224</v>
      </c>
      <c r="M28" s="323">
        <v>12850</v>
      </c>
      <c r="N28" s="323" t="s">
        <v>961</v>
      </c>
      <c r="O28" s="323" t="s">
        <v>961</v>
      </c>
      <c r="P28" s="323" t="s">
        <v>961</v>
      </c>
      <c r="Q28" s="323" t="s">
        <v>961</v>
      </c>
      <c r="R28" s="323" t="s">
        <v>961</v>
      </c>
      <c r="S28" s="323" t="s">
        <v>961</v>
      </c>
      <c r="T28" s="323" t="s">
        <v>961</v>
      </c>
      <c r="U28" s="323" t="s">
        <v>961</v>
      </c>
      <c r="V28" s="323" t="s">
        <v>961</v>
      </c>
      <c r="W28" s="323">
        <v>1204</v>
      </c>
    </row>
    <row r="29" spans="2:23" ht="13.5">
      <c r="B29" s="342"/>
      <c r="C29" s="342"/>
      <c r="D29" s="500" t="s">
        <v>1044</v>
      </c>
      <c r="E29" s="500"/>
      <c r="F29" s="500"/>
      <c r="G29" s="500"/>
      <c r="H29" s="500"/>
      <c r="I29" s="500"/>
      <c r="J29" s="321"/>
      <c r="K29" s="322" t="s">
        <v>961</v>
      </c>
      <c r="L29" s="323" t="s">
        <v>961</v>
      </c>
      <c r="M29" s="323" t="s">
        <v>961</v>
      </c>
      <c r="N29" s="323" t="s">
        <v>961</v>
      </c>
      <c r="O29" s="323" t="s">
        <v>961</v>
      </c>
      <c r="P29" s="323" t="s">
        <v>961</v>
      </c>
      <c r="Q29" s="323" t="s">
        <v>961</v>
      </c>
      <c r="R29" s="323" t="s">
        <v>961</v>
      </c>
      <c r="S29" s="323" t="s">
        <v>961</v>
      </c>
      <c r="T29" s="323" t="s">
        <v>961</v>
      </c>
      <c r="U29" s="323" t="s">
        <v>961</v>
      </c>
      <c r="V29" s="323" t="s">
        <v>961</v>
      </c>
      <c r="W29" s="323" t="s">
        <v>961</v>
      </c>
    </row>
    <row r="30" spans="2:23" ht="13.5">
      <c r="B30" s="342"/>
      <c r="C30" s="342"/>
      <c r="D30" s="500" t="s">
        <v>1045</v>
      </c>
      <c r="E30" s="500"/>
      <c r="F30" s="500"/>
      <c r="G30" s="500"/>
      <c r="H30" s="500"/>
      <c r="I30" s="500"/>
      <c r="J30" s="321"/>
      <c r="K30" s="322" t="s">
        <v>961</v>
      </c>
      <c r="L30" s="323" t="s">
        <v>961</v>
      </c>
      <c r="M30" s="323" t="s">
        <v>961</v>
      </c>
      <c r="N30" s="323" t="s">
        <v>961</v>
      </c>
      <c r="O30" s="323" t="s">
        <v>961</v>
      </c>
      <c r="P30" s="323" t="s">
        <v>961</v>
      </c>
      <c r="Q30" s="323" t="s">
        <v>961</v>
      </c>
      <c r="R30" s="323" t="s">
        <v>961</v>
      </c>
      <c r="S30" s="323" t="s">
        <v>961</v>
      </c>
      <c r="T30" s="323" t="s">
        <v>961</v>
      </c>
      <c r="U30" s="323" t="s">
        <v>961</v>
      </c>
      <c r="V30" s="323" t="s">
        <v>961</v>
      </c>
      <c r="W30" s="323" t="s">
        <v>961</v>
      </c>
    </row>
    <row r="31" spans="2:23" s="305" customFormat="1" ht="18" customHeight="1">
      <c r="B31" s="339"/>
      <c r="C31" s="499" t="s">
        <v>1046</v>
      </c>
      <c r="D31" s="499"/>
      <c r="E31" s="499"/>
      <c r="F31" s="499"/>
      <c r="G31" s="499"/>
      <c r="H31" s="499"/>
      <c r="I31" s="503"/>
      <c r="J31" s="336"/>
      <c r="K31" s="337">
        <v>88906</v>
      </c>
      <c r="L31" s="338">
        <v>59760</v>
      </c>
      <c r="M31" s="338">
        <v>72399</v>
      </c>
      <c r="N31" s="338">
        <v>83003</v>
      </c>
      <c r="O31" s="338">
        <v>60648</v>
      </c>
      <c r="P31" s="338">
        <v>59736</v>
      </c>
      <c r="Q31" s="338">
        <v>53740</v>
      </c>
      <c r="R31" s="338">
        <v>62288</v>
      </c>
      <c r="S31" s="338">
        <v>51263</v>
      </c>
      <c r="T31" s="338">
        <v>56600</v>
      </c>
      <c r="U31" s="338">
        <v>60708</v>
      </c>
      <c r="V31" s="338">
        <v>51922</v>
      </c>
      <c r="W31" s="338">
        <v>63415</v>
      </c>
    </row>
    <row r="32" spans="2:23" s="305" customFormat="1" ht="6.75" customHeight="1">
      <c r="B32" s="339"/>
      <c r="C32" s="320"/>
      <c r="D32" s="320"/>
      <c r="E32" s="320"/>
      <c r="F32" s="320"/>
      <c r="G32" s="320"/>
      <c r="H32" s="320"/>
      <c r="I32" s="335"/>
      <c r="J32" s="336"/>
      <c r="K32" s="337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</row>
    <row r="33" spans="2:23" s="305" customFormat="1" ht="18" customHeight="1">
      <c r="B33" s="499" t="s">
        <v>1047</v>
      </c>
      <c r="C33" s="499"/>
      <c r="D33" s="499"/>
      <c r="E33" s="499"/>
      <c r="F33" s="499"/>
      <c r="G33" s="499"/>
      <c r="H33" s="499"/>
      <c r="I33" s="503"/>
      <c r="J33" s="336"/>
      <c r="K33" s="337">
        <v>967125</v>
      </c>
      <c r="L33" s="338">
        <v>903447</v>
      </c>
      <c r="M33" s="338">
        <v>1026693</v>
      </c>
      <c r="N33" s="338">
        <v>1048048</v>
      </c>
      <c r="O33" s="338">
        <v>988511</v>
      </c>
      <c r="P33" s="338">
        <v>1543788</v>
      </c>
      <c r="Q33" s="338">
        <v>1208407</v>
      </c>
      <c r="R33" s="338">
        <v>1008212</v>
      </c>
      <c r="S33" s="338">
        <v>883159</v>
      </c>
      <c r="T33" s="338">
        <v>901831</v>
      </c>
      <c r="U33" s="338">
        <v>847651</v>
      </c>
      <c r="V33" s="338">
        <v>1529356</v>
      </c>
      <c r="W33" s="338">
        <v>1071352</v>
      </c>
    </row>
    <row r="34" spans="2:23" s="305" customFormat="1" ht="18" customHeight="1">
      <c r="B34" s="320"/>
      <c r="C34" s="499" t="s">
        <v>1048</v>
      </c>
      <c r="D34" s="499"/>
      <c r="E34" s="499"/>
      <c r="F34" s="499"/>
      <c r="G34" s="499"/>
      <c r="H34" s="499"/>
      <c r="I34" s="503"/>
      <c r="J34" s="336"/>
      <c r="K34" s="337">
        <v>423204</v>
      </c>
      <c r="L34" s="338">
        <v>369006</v>
      </c>
      <c r="M34" s="338">
        <v>513428</v>
      </c>
      <c r="N34" s="338">
        <v>516945</v>
      </c>
      <c r="O34" s="338">
        <v>466152</v>
      </c>
      <c r="P34" s="338">
        <v>535122</v>
      </c>
      <c r="Q34" s="338">
        <v>466528</v>
      </c>
      <c r="R34" s="338">
        <v>434845</v>
      </c>
      <c r="S34" s="338">
        <v>383505</v>
      </c>
      <c r="T34" s="338">
        <v>345770</v>
      </c>
      <c r="U34" s="338">
        <v>376587</v>
      </c>
      <c r="V34" s="338">
        <v>495636</v>
      </c>
      <c r="W34" s="338">
        <v>443894</v>
      </c>
    </row>
    <row r="35" spans="2:23" s="305" customFormat="1" ht="18" customHeight="1">
      <c r="B35" s="320"/>
      <c r="C35" s="320"/>
      <c r="D35" s="499" t="s">
        <v>1049</v>
      </c>
      <c r="E35" s="499"/>
      <c r="F35" s="499"/>
      <c r="G35" s="499"/>
      <c r="H35" s="499"/>
      <c r="I35" s="503"/>
      <c r="J35" s="336"/>
      <c r="K35" s="337">
        <v>347952</v>
      </c>
      <c r="L35" s="338">
        <v>296912</v>
      </c>
      <c r="M35" s="338">
        <v>433683</v>
      </c>
      <c r="N35" s="338">
        <v>408266</v>
      </c>
      <c r="O35" s="338">
        <v>359085</v>
      </c>
      <c r="P35" s="338">
        <v>337141</v>
      </c>
      <c r="Q35" s="338">
        <v>360522</v>
      </c>
      <c r="R35" s="338">
        <v>353151</v>
      </c>
      <c r="S35" s="338">
        <v>312862</v>
      </c>
      <c r="T35" s="338">
        <v>278790</v>
      </c>
      <c r="U35" s="338">
        <v>310175</v>
      </c>
      <c r="V35" s="338">
        <v>360453</v>
      </c>
      <c r="W35" s="338">
        <v>346583</v>
      </c>
    </row>
    <row r="36" spans="2:23" s="305" customFormat="1" ht="16.5" customHeight="1">
      <c r="B36" s="320"/>
      <c r="C36" s="320"/>
      <c r="D36" s="339"/>
      <c r="E36" s="504" t="s">
        <v>1050</v>
      </c>
      <c r="F36" s="504"/>
      <c r="G36" s="504"/>
      <c r="H36" s="504"/>
      <c r="I36" s="501"/>
      <c r="J36" s="336"/>
      <c r="K36" s="340">
        <v>67012</v>
      </c>
      <c r="L36" s="341">
        <v>68776</v>
      </c>
      <c r="M36" s="341">
        <v>75146</v>
      </c>
      <c r="N36" s="341">
        <v>76873</v>
      </c>
      <c r="O36" s="341">
        <v>77557</v>
      </c>
      <c r="P36" s="341">
        <v>76515</v>
      </c>
      <c r="Q36" s="341">
        <v>71434</v>
      </c>
      <c r="R36" s="341">
        <v>75522</v>
      </c>
      <c r="S36" s="341">
        <v>71891</v>
      </c>
      <c r="T36" s="341">
        <v>65079</v>
      </c>
      <c r="U36" s="341">
        <v>66241</v>
      </c>
      <c r="V36" s="341">
        <v>76106</v>
      </c>
      <c r="W36" s="341">
        <v>72346</v>
      </c>
    </row>
    <row r="37" spans="2:23" ht="12" customHeight="1">
      <c r="B37" s="342"/>
      <c r="C37" s="342"/>
      <c r="D37" s="342"/>
      <c r="E37" s="342"/>
      <c r="F37" s="500" t="s">
        <v>1051</v>
      </c>
      <c r="G37" s="500"/>
      <c r="H37" s="500"/>
      <c r="I37" s="500"/>
      <c r="J37" s="321"/>
      <c r="K37" s="322">
        <v>6033</v>
      </c>
      <c r="L37" s="323">
        <v>6693</v>
      </c>
      <c r="M37" s="323">
        <v>7103</v>
      </c>
      <c r="N37" s="323">
        <v>6927</v>
      </c>
      <c r="O37" s="323">
        <v>6842</v>
      </c>
      <c r="P37" s="323">
        <v>6747</v>
      </c>
      <c r="Q37" s="323">
        <v>6722</v>
      </c>
      <c r="R37" s="323">
        <v>6331</v>
      </c>
      <c r="S37" s="323">
        <v>6565</v>
      </c>
      <c r="T37" s="323">
        <v>5794</v>
      </c>
      <c r="U37" s="323">
        <v>8320</v>
      </c>
      <c r="V37" s="323">
        <v>7398</v>
      </c>
      <c r="W37" s="323">
        <v>6789</v>
      </c>
    </row>
    <row r="38" spans="2:23" ht="12" customHeight="1">
      <c r="B38" s="342"/>
      <c r="C38" s="342"/>
      <c r="D38" s="342"/>
      <c r="E38" s="342"/>
      <c r="F38" s="500" t="s">
        <v>1052</v>
      </c>
      <c r="G38" s="500"/>
      <c r="H38" s="500"/>
      <c r="I38" s="500"/>
      <c r="J38" s="321"/>
      <c r="K38" s="322">
        <v>6627</v>
      </c>
      <c r="L38" s="323">
        <v>7277</v>
      </c>
      <c r="M38" s="323">
        <v>7788</v>
      </c>
      <c r="N38" s="323">
        <v>6730</v>
      </c>
      <c r="O38" s="323">
        <v>6949</v>
      </c>
      <c r="P38" s="323">
        <v>6928</v>
      </c>
      <c r="Q38" s="323">
        <v>5525</v>
      </c>
      <c r="R38" s="323">
        <v>5282</v>
      </c>
      <c r="S38" s="323">
        <v>5475</v>
      </c>
      <c r="T38" s="323">
        <v>5621</v>
      </c>
      <c r="U38" s="323">
        <v>5166</v>
      </c>
      <c r="V38" s="323">
        <v>9533</v>
      </c>
      <c r="W38" s="323">
        <v>6575</v>
      </c>
    </row>
    <row r="39" spans="2:23" ht="12" customHeight="1">
      <c r="B39" s="342"/>
      <c r="C39" s="342"/>
      <c r="D39" s="342"/>
      <c r="E39" s="342"/>
      <c r="F39" s="500" t="s">
        <v>1053</v>
      </c>
      <c r="G39" s="500"/>
      <c r="H39" s="500"/>
      <c r="I39" s="500"/>
      <c r="J39" s="321"/>
      <c r="K39" s="322">
        <v>7283</v>
      </c>
      <c r="L39" s="323">
        <v>7411</v>
      </c>
      <c r="M39" s="323">
        <v>8269</v>
      </c>
      <c r="N39" s="323">
        <v>7975</v>
      </c>
      <c r="O39" s="323">
        <v>8098</v>
      </c>
      <c r="P39" s="323">
        <v>7709</v>
      </c>
      <c r="Q39" s="323">
        <v>6920</v>
      </c>
      <c r="R39" s="323">
        <v>6442</v>
      </c>
      <c r="S39" s="323">
        <v>6148</v>
      </c>
      <c r="T39" s="323">
        <v>6676</v>
      </c>
      <c r="U39" s="323">
        <v>6466</v>
      </c>
      <c r="V39" s="323">
        <v>7881</v>
      </c>
      <c r="W39" s="323">
        <v>7273</v>
      </c>
    </row>
    <row r="40" spans="2:23" ht="12" customHeight="1">
      <c r="B40" s="342"/>
      <c r="C40" s="342"/>
      <c r="D40" s="342"/>
      <c r="E40" s="342"/>
      <c r="F40" s="500" t="s">
        <v>1054</v>
      </c>
      <c r="G40" s="500"/>
      <c r="H40" s="500"/>
      <c r="I40" s="500"/>
      <c r="J40" s="321"/>
      <c r="K40" s="322">
        <v>3678</v>
      </c>
      <c r="L40" s="323">
        <v>4039</v>
      </c>
      <c r="M40" s="323">
        <v>4720</v>
      </c>
      <c r="N40" s="323">
        <v>4328</v>
      </c>
      <c r="O40" s="323">
        <v>4301</v>
      </c>
      <c r="P40" s="323">
        <v>4325</v>
      </c>
      <c r="Q40" s="323">
        <v>4503</v>
      </c>
      <c r="R40" s="323">
        <v>3781</v>
      </c>
      <c r="S40" s="323">
        <v>3927</v>
      </c>
      <c r="T40" s="323">
        <v>3750</v>
      </c>
      <c r="U40" s="323">
        <v>3239</v>
      </c>
      <c r="V40" s="323">
        <v>3836</v>
      </c>
      <c r="W40" s="323">
        <v>4036</v>
      </c>
    </row>
    <row r="41" spans="2:23" ht="12" customHeight="1">
      <c r="B41" s="342"/>
      <c r="C41" s="342"/>
      <c r="D41" s="342"/>
      <c r="E41" s="342"/>
      <c r="F41" s="500" t="s">
        <v>1055</v>
      </c>
      <c r="G41" s="500"/>
      <c r="H41" s="500"/>
      <c r="I41" s="500"/>
      <c r="J41" s="321"/>
      <c r="K41" s="322">
        <v>7752</v>
      </c>
      <c r="L41" s="323">
        <v>7948</v>
      </c>
      <c r="M41" s="323">
        <v>8213</v>
      </c>
      <c r="N41" s="323">
        <v>8810</v>
      </c>
      <c r="O41" s="323">
        <v>9101</v>
      </c>
      <c r="P41" s="323">
        <v>8737</v>
      </c>
      <c r="Q41" s="323">
        <v>7278</v>
      </c>
      <c r="R41" s="323">
        <v>7202</v>
      </c>
      <c r="S41" s="323">
        <v>7440</v>
      </c>
      <c r="T41" s="323">
        <v>7119</v>
      </c>
      <c r="U41" s="323">
        <v>6576</v>
      </c>
      <c r="V41" s="323">
        <v>7539</v>
      </c>
      <c r="W41" s="323">
        <v>7810</v>
      </c>
    </row>
    <row r="42" spans="2:23" ht="12" customHeight="1">
      <c r="B42" s="342"/>
      <c r="C42" s="342"/>
      <c r="D42" s="342"/>
      <c r="E42" s="342"/>
      <c r="F42" s="500" t="s">
        <v>864</v>
      </c>
      <c r="G42" s="500"/>
      <c r="H42" s="500"/>
      <c r="I42" s="500"/>
      <c r="J42" s="321"/>
      <c r="K42" s="322">
        <v>3073</v>
      </c>
      <c r="L42" s="323">
        <v>3133</v>
      </c>
      <c r="M42" s="323">
        <v>2859</v>
      </c>
      <c r="N42" s="323">
        <v>2985</v>
      </c>
      <c r="O42" s="323">
        <v>2848</v>
      </c>
      <c r="P42" s="323">
        <v>3395</v>
      </c>
      <c r="Q42" s="323">
        <v>2598</v>
      </c>
      <c r="R42" s="323">
        <v>3147</v>
      </c>
      <c r="S42" s="323">
        <v>3438</v>
      </c>
      <c r="T42" s="323">
        <v>2417</v>
      </c>
      <c r="U42" s="323">
        <v>1641</v>
      </c>
      <c r="V42" s="323">
        <v>2178</v>
      </c>
      <c r="W42" s="323">
        <v>2809</v>
      </c>
    </row>
    <row r="43" spans="2:23" ht="12" customHeight="1">
      <c r="B43" s="342"/>
      <c r="C43" s="342"/>
      <c r="D43" s="342"/>
      <c r="E43" s="342"/>
      <c r="F43" s="500" t="s">
        <v>865</v>
      </c>
      <c r="G43" s="500"/>
      <c r="H43" s="500"/>
      <c r="I43" s="500"/>
      <c r="J43" s="321"/>
      <c r="K43" s="322">
        <v>5056</v>
      </c>
      <c r="L43" s="323">
        <v>3318</v>
      </c>
      <c r="M43" s="323">
        <v>3597</v>
      </c>
      <c r="N43" s="323">
        <v>4350</v>
      </c>
      <c r="O43" s="323">
        <v>3825</v>
      </c>
      <c r="P43" s="323">
        <v>3714</v>
      </c>
      <c r="Q43" s="323">
        <v>3073</v>
      </c>
      <c r="R43" s="323">
        <v>2592</v>
      </c>
      <c r="S43" s="323">
        <v>2870</v>
      </c>
      <c r="T43" s="323">
        <v>3416</v>
      </c>
      <c r="U43" s="323">
        <v>3058</v>
      </c>
      <c r="V43" s="323">
        <v>3770</v>
      </c>
      <c r="W43" s="323">
        <v>3386</v>
      </c>
    </row>
    <row r="44" spans="2:23" ht="12" customHeight="1">
      <c r="B44" s="342"/>
      <c r="C44" s="342"/>
      <c r="D44" s="342"/>
      <c r="E44" s="342"/>
      <c r="F44" s="500" t="s">
        <v>866</v>
      </c>
      <c r="G44" s="500"/>
      <c r="H44" s="500"/>
      <c r="I44" s="500"/>
      <c r="J44" s="321"/>
      <c r="K44" s="322">
        <v>5455</v>
      </c>
      <c r="L44" s="323">
        <v>5635</v>
      </c>
      <c r="M44" s="323">
        <v>6520</v>
      </c>
      <c r="N44" s="323">
        <v>5959</v>
      </c>
      <c r="O44" s="323">
        <v>5930</v>
      </c>
      <c r="P44" s="323">
        <v>5388</v>
      </c>
      <c r="Q44" s="323">
        <v>5231</v>
      </c>
      <c r="R44" s="323">
        <v>5518</v>
      </c>
      <c r="S44" s="323">
        <v>5724</v>
      </c>
      <c r="T44" s="323">
        <v>4842</v>
      </c>
      <c r="U44" s="323">
        <v>5394</v>
      </c>
      <c r="V44" s="323">
        <v>7169</v>
      </c>
      <c r="W44" s="323">
        <v>5731</v>
      </c>
    </row>
    <row r="45" spans="2:23" ht="12" customHeight="1">
      <c r="B45" s="342"/>
      <c r="C45" s="342"/>
      <c r="D45" s="342"/>
      <c r="E45" s="342"/>
      <c r="F45" s="500" t="s">
        <v>867</v>
      </c>
      <c r="G45" s="500"/>
      <c r="H45" s="500"/>
      <c r="I45" s="500"/>
      <c r="J45" s="321"/>
      <c r="K45" s="322">
        <v>6948</v>
      </c>
      <c r="L45" s="323">
        <v>8780</v>
      </c>
      <c r="M45" s="323">
        <v>8445</v>
      </c>
      <c r="N45" s="323">
        <v>9353</v>
      </c>
      <c r="O45" s="323">
        <v>9256</v>
      </c>
      <c r="P45" s="323">
        <v>10054</v>
      </c>
      <c r="Q45" s="323">
        <v>10317</v>
      </c>
      <c r="R45" s="323">
        <v>9659</v>
      </c>
      <c r="S45" s="323">
        <v>8562</v>
      </c>
      <c r="T45" s="323">
        <v>7461</v>
      </c>
      <c r="U45" s="323">
        <v>7091</v>
      </c>
      <c r="V45" s="323">
        <v>8365</v>
      </c>
      <c r="W45" s="323">
        <v>8691</v>
      </c>
    </row>
    <row r="46" spans="2:23" ht="12" customHeight="1">
      <c r="B46" s="342"/>
      <c r="C46" s="342"/>
      <c r="D46" s="342"/>
      <c r="E46" s="342"/>
      <c r="F46" s="500" t="s">
        <v>868</v>
      </c>
      <c r="G46" s="500"/>
      <c r="H46" s="500"/>
      <c r="I46" s="500"/>
      <c r="J46" s="321"/>
      <c r="K46" s="322">
        <v>2432</v>
      </c>
      <c r="L46" s="323">
        <v>2767</v>
      </c>
      <c r="M46" s="323">
        <v>3701</v>
      </c>
      <c r="N46" s="323">
        <v>4093</v>
      </c>
      <c r="O46" s="323">
        <v>4571</v>
      </c>
      <c r="P46" s="323">
        <v>3957</v>
      </c>
      <c r="Q46" s="323">
        <v>4140</v>
      </c>
      <c r="R46" s="323">
        <v>5283</v>
      </c>
      <c r="S46" s="323">
        <v>3963</v>
      </c>
      <c r="T46" s="323">
        <v>3652</v>
      </c>
      <c r="U46" s="323">
        <v>3018</v>
      </c>
      <c r="V46" s="323">
        <v>3390</v>
      </c>
      <c r="W46" s="323">
        <v>3747</v>
      </c>
    </row>
    <row r="47" spans="2:23" ht="12" customHeight="1">
      <c r="B47" s="342"/>
      <c r="C47" s="342"/>
      <c r="D47" s="342"/>
      <c r="E47" s="342"/>
      <c r="F47" s="500" t="s">
        <v>946</v>
      </c>
      <c r="G47" s="500"/>
      <c r="H47" s="500"/>
      <c r="I47" s="500"/>
      <c r="J47" s="321"/>
      <c r="K47" s="322">
        <v>2278</v>
      </c>
      <c r="L47" s="323">
        <v>2357</v>
      </c>
      <c r="M47" s="323">
        <v>3054</v>
      </c>
      <c r="N47" s="323">
        <v>3137</v>
      </c>
      <c r="O47" s="323">
        <v>2934</v>
      </c>
      <c r="P47" s="323">
        <v>3214</v>
      </c>
      <c r="Q47" s="323">
        <v>2383</v>
      </c>
      <c r="R47" s="323">
        <v>1991</v>
      </c>
      <c r="S47" s="323">
        <v>1845</v>
      </c>
      <c r="T47" s="323">
        <v>2100</v>
      </c>
      <c r="U47" s="323">
        <v>2562</v>
      </c>
      <c r="V47" s="323">
        <v>2875</v>
      </c>
      <c r="W47" s="323">
        <v>2561</v>
      </c>
    </row>
    <row r="48" spans="2:23" ht="12" customHeight="1">
      <c r="B48" s="342"/>
      <c r="C48" s="342"/>
      <c r="D48" s="342"/>
      <c r="E48" s="342"/>
      <c r="F48" s="500" t="s">
        <v>870</v>
      </c>
      <c r="G48" s="500"/>
      <c r="H48" s="500"/>
      <c r="I48" s="500"/>
      <c r="J48" s="321"/>
      <c r="K48" s="322">
        <v>12399</v>
      </c>
      <c r="L48" s="323">
        <v>9418</v>
      </c>
      <c r="M48" s="323">
        <v>10877</v>
      </c>
      <c r="N48" s="323">
        <v>12225</v>
      </c>
      <c r="O48" s="323">
        <v>12902</v>
      </c>
      <c r="P48" s="323">
        <v>12347</v>
      </c>
      <c r="Q48" s="323">
        <v>12744</v>
      </c>
      <c r="R48" s="323">
        <v>18294</v>
      </c>
      <c r="S48" s="323">
        <v>15934</v>
      </c>
      <c r="T48" s="323">
        <v>12231</v>
      </c>
      <c r="U48" s="323">
        <v>13710</v>
      </c>
      <c r="V48" s="323">
        <v>12172</v>
      </c>
      <c r="W48" s="323">
        <v>12938</v>
      </c>
    </row>
    <row r="49" spans="2:23" s="305" customFormat="1" ht="16.5" customHeight="1">
      <c r="B49" s="320"/>
      <c r="C49" s="320"/>
      <c r="D49" s="320"/>
      <c r="E49" s="504" t="s">
        <v>855</v>
      </c>
      <c r="F49" s="504"/>
      <c r="G49" s="504"/>
      <c r="H49" s="504"/>
      <c r="I49" s="501"/>
      <c r="J49" s="336"/>
      <c r="K49" s="340">
        <v>16134</v>
      </c>
      <c r="L49" s="341">
        <v>18327</v>
      </c>
      <c r="M49" s="341">
        <v>20191</v>
      </c>
      <c r="N49" s="341">
        <v>17508</v>
      </c>
      <c r="O49" s="341">
        <v>20577</v>
      </c>
      <c r="P49" s="341">
        <v>14632</v>
      </c>
      <c r="Q49" s="341">
        <v>17198</v>
      </c>
      <c r="R49" s="341">
        <v>14413</v>
      </c>
      <c r="S49" s="341">
        <v>16159</v>
      </c>
      <c r="T49" s="341">
        <v>17881</v>
      </c>
      <c r="U49" s="341">
        <v>20939</v>
      </c>
      <c r="V49" s="341">
        <v>45469</v>
      </c>
      <c r="W49" s="341">
        <v>19952</v>
      </c>
    </row>
    <row r="50" spans="2:23" s="305" customFormat="1" ht="16.5" customHeight="1">
      <c r="B50" s="320"/>
      <c r="C50" s="320"/>
      <c r="D50" s="320"/>
      <c r="E50" s="504" t="s">
        <v>856</v>
      </c>
      <c r="F50" s="504"/>
      <c r="G50" s="504"/>
      <c r="H50" s="504"/>
      <c r="I50" s="501"/>
      <c r="J50" s="336"/>
      <c r="K50" s="340">
        <v>25551</v>
      </c>
      <c r="L50" s="341">
        <v>25857</v>
      </c>
      <c r="M50" s="341">
        <v>24835</v>
      </c>
      <c r="N50" s="341">
        <v>20999</v>
      </c>
      <c r="O50" s="341">
        <v>19527</v>
      </c>
      <c r="P50" s="341">
        <v>17379</v>
      </c>
      <c r="Q50" s="341">
        <v>18231</v>
      </c>
      <c r="R50" s="341">
        <v>19267</v>
      </c>
      <c r="S50" s="341">
        <v>21843</v>
      </c>
      <c r="T50" s="341">
        <v>18486</v>
      </c>
      <c r="U50" s="341">
        <v>17102</v>
      </c>
      <c r="V50" s="341">
        <v>19420</v>
      </c>
      <c r="W50" s="341">
        <v>20708</v>
      </c>
    </row>
    <row r="51" spans="2:23" s="305" customFormat="1" ht="16.5" customHeight="1">
      <c r="B51" s="320"/>
      <c r="C51" s="320"/>
      <c r="D51" s="320"/>
      <c r="E51" s="504" t="s">
        <v>857</v>
      </c>
      <c r="F51" s="504"/>
      <c r="G51" s="504"/>
      <c r="H51" s="504"/>
      <c r="I51" s="501"/>
      <c r="J51" s="336"/>
      <c r="K51" s="340">
        <v>6921</v>
      </c>
      <c r="L51" s="341">
        <v>6093</v>
      </c>
      <c r="M51" s="341">
        <v>22361</v>
      </c>
      <c r="N51" s="341">
        <v>10443</v>
      </c>
      <c r="O51" s="341">
        <v>5748</v>
      </c>
      <c r="P51" s="341">
        <v>10427</v>
      </c>
      <c r="Q51" s="341">
        <v>8128</v>
      </c>
      <c r="R51" s="341">
        <v>7824</v>
      </c>
      <c r="S51" s="341">
        <v>8162</v>
      </c>
      <c r="T51" s="341">
        <v>6534</v>
      </c>
      <c r="U51" s="341">
        <v>7163</v>
      </c>
      <c r="V51" s="341">
        <v>10071</v>
      </c>
      <c r="W51" s="341">
        <v>9156</v>
      </c>
    </row>
    <row r="52" spans="2:23" s="305" customFormat="1" ht="13.5" customHeight="1">
      <c r="B52" s="320"/>
      <c r="C52" s="320"/>
      <c r="D52" s="320"/>
      <c r="E52" s="504" t="s">
        <v>1076</v>
      </c>
      <c r="F52" s="504"/>
      <c r="G52" s="504"/>
      <c r="H52" s="504"/>
      <c r="I52" s="501"/>
      <c r="J52" s="336"/>
      <c r="K52" s="340">
        <v>19225</v>
      </c>
      <c r="L52" s="341">
        <v>10517</v>
      </c>
      <c r="M52" s="341">
        <v>15774</v>
      </c>
      <c r="N52" s="341">
        <v>16383</v>
      </c>
      <c r="O52" s="341">
        <v>25393</v>
      </c>
      <c r="P52" s="341">
        <v>14897</v>
      </c>
      <c r="Q52" s="341">
        <v>20506</v>
      </c>
      <c r="R52" s="341">
        <v>13659</v>
      </c>
      <c r="S52" s="341">
        <v>12130</v>
      </c>
      <c r="T52" s="341">
        <v>22555</v>
      </c>
      <c r="U52" s="341">
        <v>19130</v>
      </c>
      <c r="V52" s="341">
        <v>17757</v>
      </c>
      <c r="W52" s="341">
        <v>17327</v>
      </c>
    </row>
    <row r="53" spans="2:23" s="305" customFormat="1" ht="13.5" customHeight="1">
      <c r="B53" s="320"/>
      <c r="C53" s="320"/>
      <c r="D53" s="320"/>
      <c r="E53" s="504" t="s">
        <v>1056</v>
      </c>
      <c r="F53" s="504"/>
      <c r="G53" s="504"/>
      <c r="H53" s="504"/>
      <c r="I53" s="501"/>
      <c r="J53" s="336"/>
      <c r="K53" s="340">
        <v>26083</v>
      </c>
      <c r="L53" s="341">
        <v>11421</v>
      </c>
      <c r="M53" s="341">
        <v>12640</v>
      </c>
      <c r="N53" s="341">
        <v>13196</v>
      </c>
      <c r="O53" s="341">
        <v>10519</v>
      </c>
      <c r="P53" s="341">
        <v>12085</v>
      </c>
      <c r="Q53" s="341">
        <v>22566</v>
      </c>
      <c r="R53" s="341">
        <v>9243</v>
      </c>
      <c r="S53" s="341">
        <v>7440</v>
      </c>
      <c r="T53" s="341">
        <v>6205</v>
      </c>
      <c r="U53" s="341">
        <v>10427</v>
      </c>
      <c r="V53" s="341">
        <v>10980</v>
      </c>
      <c r="W53" s="341">
        <v>12734</v>
      </c>
    </row>
    <row r="54" spans="2:23" s="305" customFormat="1" ht="13.5" customHeight="1">
      <c r="B54" s="320"/>
      <c r="C54" s="320"/>
      <c r="D54" s="320"/>
      <c r="E54" s="504" t="s">
        <v>896</v>
      </c>
      <c r="F54" s="504"/>
      <c r="G54" s="504"/>
      <c r="H54" s="504"/>
      <c r="I54" s="501"/>
      <c r="J54" s="336"/>
      <c r="K54" s="340">
        <v>33526</v>
      </c>
      <c r="L54" s="341">
        <v>34051</v>
      </c>
      <c r="M54" s="341">
        <v>59297</v>
      </c>
      <c r="N54" s="341">
        <v>35252</v>
      </c>
      <c r="O54" s="341">
        <v>27383</v>
      </c>
      <c r="P54" s="341">
        <v>36365</v>
      </c>
      <c r="Q54" s="341">
        <v>44625</v>
      </c>
      <c r="R54" s="341">
        <v>54405</v>
      </c>
      <c r="S54" s="341">
        <v>34351</v>
      </c>
      <c r="T54" s="341">
        <v>32248</v>
      </c>
      <c r="U54" s="341">
        <v>36738</v>
      </c>
      <c r="V54" s="341">
        <v>33615</v>
      </c>
      <c r="W54" s="341">
        <v>38488</v>
      </c>
    </row>
    <row r="55" spans="2:23" s="305" customFormat="1" ht="13.5" customHeight="1">
      <c r="B55" s="320"/>
      <c r="C55" s="320"/>
      <c r="D55" s="320"/>
      <c r="E55" s="504" t="s">
        <v>897</v>
      </c>
      <c r="F55" s="504"/>
      <c r="G55" s="504"/>
      <c r="H55" s="504"/>
      <c r="I55" s="501"/>
      <c r="J55" s="336"/>
      <c r="K55" s="340">
        <v>20513</v>
      </c>
      <c r="L55" s="341">
        <v>19352</v>
      </c>
      <c r="M55" s="341">
        <v>33866</v>
      </c>
      <c r="N55" s="341">
        <v>32311</v>
      </c>
      <c r="O55" s="341">
        <v>33999</v>
      </c>
      <c r="P55" s="341">
        <v>16147</v>
      </c>
      <c r="Q55" s="341">
        <v>22755</v>
      </c>
      <c r="R55" s="341">
        <v>16550</v>
      </c>
      <c r="S55" s="341">
        <v>24369</v>
      </c>
      <c r="T55" s="341">
        <v>15521</v>
      </c>
      <c r="U55" s="341">
        <v>11466</v>
      </c>
      <c r="V55" s="341">
        <v>11133</v>
      </c>
      <c r="W55" s="341">
        <v>21499</v>
      </c>
    </row>
    <row r="56" spans="2:23" s="305" customFormat="1" ht="13.5" customHeight="1">
      <c r="B56" s="320"/>
      <c r="C56" s="320"/>
      <c r="D56" s="320"/>
      <c r="E56" s="504" t="s">
        <v>898</v>
      </c>
      <c r="F56" s="504"/>
      <c r="G56" s="504"/>
      <c r="H56" s="504"/>
      <c r="I56" s="501"/>
      <c r="J56" s="336"/>
      <c r="K56" s="340">
        <v>31568</v>
      </c>
      <c r="L56" s="341">
        <v>23288</v>
      </c>
      <c r="M56" s="341">
        <v>33353</v>
      </c>
      <c r="N56" s="341">
        <v>40885</v>
      </c>
      <c r="O56" s="341">
        <v>31483</v>
      </c>
      <c r="P56" s="341">
        <v>32273</v>
      </c>
      <c r="Q56" s="341">
        <v>31591</v>
      </c>
      <c r="R56" s="341">
        <v>60021</v>
      </c>
      <c r="S56" s="341">
        <v>35299</v>
      </c>
      <c r="T56" s="341">
        <v>26097</v>
      </c>
      <c r="U56" s="341">
        <v>34928</v>
      </c>
      <c r="V56" s="341">
        <v>46990</v>
      </c>
      <c r="W56" s="341">
        <v>35648</v>
      </c>
    </row>
    <row r="57" spans="2:23" s="305" customFormat="1" ht="13.5" customHeight="1">
      <c r="B57" s="320"/>
      <c r="C57" s="320"/>
      <c r="D57" s="320"/>
      <c r="E57" s="504" t="s">
        <v>1057</v>
      </c>
      <c r="F57" s="504"/>
      <c r="G57" s="504"/>
      <c r="H57" s="504"/>
      <c r="I57" s="501"/>
      <c r="J57" s="336"/>
      <c r="K57" s="340">
        <v>101419</v>
      </c>
      <c r="L57" s="341">
        <v>79229</v>
      </c>
      <c r="M57" s="341">
        <v>136219</v>
      </c>
      <c r="N57" s="341">
        <v>144414</v>
      </c>
      <c r="O57" s="341">
        <v>106899</v>
      </c>
      <c r="P57" s="341">
        <v>106421</v>
      </c>
      <c r="Q57" s="341">
        <v>103488</v>
      </c>
      <c r="R57" s="341">
        <v>82245</v>
      </c>
      <c r="S57" s="341">
        <v>81217</v>
      </c>
      <c r="T57" s="341">
        <v>68183</v>
      </c>
      <c r="U57" s="341">
        <v>86042</v>
      </c>
      <c r="V57" s="341">
        <v>88911</v>
      </c>
      <c r="W57" s="341">
        <v>98724</v>
      </c>
    </row>
    <row r="58" spans="2:23" s="305" customFormat="1" ht="16.5" customHeight="1">
      <c r="B58" s="320"/>
      <c r="C58" s="320"/>
      <c r="D58" s="499" t="s">
        <v>1058</v>
      </c>
      <c r="E58" s="499"/>
      <c r="F58" s="499"/>
      <c r="G58" s="499"/>
      <c r="H58" s="499"/>
      <c r="I58" s="503"/>
      <c r="J58" s="336"/>
      <c r="K58" s="337">
        <v>75252</v>
      </c>
      <c r="L58" s="338">
        <v>72094</v>
      </c>
      <c r="M58" s="338">
        <v>79745</v>
      </c>
      <c r="N58" s="338">
        <v>108679</v>
      </c>
      <c r="O58" s="338">
        <v>107067</v>
      </c>
      <c r="P58" s="338">
        <v>197981</v>
      </c>
      <c r="Q58" s="338">
        <v>106006</v>
      </c>
      <c r="R58" s="338">
        <v>81694</v>
      </c>
      <c r="S58" s="338">
        <v>70643</v>
      </c>
      <c r="T58" s="338">
        <v>66980</v>
      </c>
      <c r="U58" s="338">
        <v>66412</v>
      </c>
      <c r="V58" s="338">
        <v>135183</v>
      </c>
      <c r="W58" s="338">
        <v>97311</v>
      </c>
    </row>
    <row r="59" spans="2:23" ht="12" customHeight="1">
      <c r="B59" s="342"/>
      <c r="C59" s="342"/>
      <c r="D59" s="342"/>
      <c r="E59" s="342"/>
      <c r="F59" s="500" t="s">
        <v>1059</v>
      </c>
      <c r="G59" s="500"/>
      <c r="H59" s="500"/>
      <c r="I59" s="500"/>
      <c r="J59" s="321"/>
      <c r="K59" s="322">
        <v>10991</v>
      </c>
      <c r="L59" s="323">
        <v>11204</v>
      </c>
      <c r="M59" s="323">
        <v>13243</v>
      </c>
      <c r="N59" s="323">
        <v>12592</v>
      </c>
      <c r="O59" s="323">
        <v>15149</v>
      </c>
      <c r="P59" s="323">
        <v>65564</v>
      </c>
      <c r="Q59" s="323">
        <v>23500</v>
      </c>
      <c r="R59" s="323">
        <v>16630</v>
      </c>
      <c r="S59" s="323">
        <v>12300</v>
      </c>
      <c r="T59" s="323">
        <v>11743</v>
      </c>
      <c r="U59" s="323">
        <v>12409</v>
      </c>
      <c r="V59" s="323">
        <v>31313</v>
      </c>
      <c r="W59" s="323">
        <v>19720</v>
      </c>
    </row>
    <row r="60" spans="2:23" ht="12" customHeight="1">
      <c r="B60" s="342"/>
      <c r="C60" s="342"/>
      <c r="D60" s="342"/>
      <c r="E60" s="342"/>
      <c r="F60" s="500" t="s">
        <v>1060</v>
      </c>
      <c r="G60" s="500"/>
      <c r="H60" s="500"/>
      <c r="I60" s="500"/>
      <c r="J60" s="321"/>
      <c r="K60" s="322">
        <v>1486</v>
      </c>
      <c r="L60" s="323">
        <v>0</v>
      </c>
      <c r="M60" s="323">
        <v>269</v>
      </c>
      <c r="N60" s="323">
        <v>30942</v>
      </c>
      <c r="O60" s="323">
        <v>28961</v>
      </c>
      <c r="P60" s="323">
        <v>8804</v>
      </c>
      <c r="Q60" s="323">
        <v>2882</v>
      </c>
      <c r="R60" s="323">
        <v>1862</v>
      </c>
      <c r="S60" s="323">
        <v>1180</v>
      </c>
      <c r="T60" s="323">
        <v>100</v>
      </c>
      <c r="U60" s="323">
        <v>788</v>
      </c>
      <c r="V60" s="323">
        <v>1424</v>
      </c>
      <c r="W60" s="323">
        <v>6558</v>
      </c>
    </row>
    <row r="61" spans="2:23" s="305" customFormat="1" ht="16.5" customHeight="1">
      <c r="B61" s="320"/>
      <c r="C61" s="499" t="s">
        <v>1061</v>
      </c>
      <c r="D61" s="499"/>
      <c r="E61" s="499"/>
      <c r="F61" s="499"/>
      <c r="G61" s="499"/>
      <c r="H61" s="499"/>
      <c r="I61" s="503"/>
      <c r="J61" s="336"/>
      <c r="K61" s="337">
        <v>491697</v>
      </c>
      <c r="L61" s="338">
        <v>468845</v>
      </c>
      <c r="M61" s="338">
        <v>434034</v>
      </c>
      <c r="N61" s="338">
        <v>470175</v>
      </c>
      <c r="O61" s="338">
        <v>467160</v>
      </c>
      <c r="P61" s="338">
        <v>953842</v>
      </c>
      <c r="Q61" s="338">
        <v>675845</v>
      </c>
      <c r="R61" s="338">
        <v>524704</v>
      </c>
      <c r="S61" s="338">
        <v>445792</v>
      </c>
      <c r="T61" s="338">
        <v>498887</v>
      </c>
      <c r="U61" s="338">
        <v>420781</v>
      </c>
      <c r="V61" s="338">
        <v>935403</v>
      </c>
      <c r="W61" s="338">
        <v>565597</v>
      </c>
    </row>
    <row r="62" spans="2:23" ht="13.5">
      <c r="B62" s="342"/>
      <c r="C62" s="342"/>
      <c r="D62" s="500" t="s">
        <v>1062</v>
      </c>
      <c r="E62" s="500"/>
      <c r="F62" s="500"/>
      <c r="G62" s="500"/>
      <c r="H62" s="500"/>
      <c r="I62" s="500"/>
      <c r="J62" s="321"/>
      <c r="K62" s="322">
        <v>353760</v>
      </c>
      <c r="L62" s="323">
        <v>395847</v>
      </c>
      <c r="M62" s="323">
        <v>366890</v>
      </c>
      <c r="N62" s="323">
        <v>400005</v>
      </c>
      <c r="O62" s="323">
        <v>386801</v>
      </c>
      <c r="P62" s="323">
        <v>834665</v>
      </c>
      <c r="Q62" s="323">
        <v>507196</v>
      </c>
      <c r="R62" s="323">
        <v>411650</v>
      </c>
      <c r="S62" s="323">
        <v>354800</v>
      </c>
      <c r="T62" s="323">
        <v>372267</v>
      </c>
      <c r="U62" s="323">
        <v>334462</v>
      </c>
      <c r="V62" s="323">
        <v>822957</v>
      </c>
      <c r="W62" s="323">
        <v>461775</v>
      </c>
    </row>
    <row r="63" spans="2:23" ht="13.5">
      <c r="B63" s="342"/>
      <c r="C63" s="342"/>
      <c r="D63" s="500" t="s">
        <v>1063</v>
      </c>
      <c r="E63" s="500"/>
      <c r="F63" s="500"/>
      <c r="G63" s="500"/>
      <c r="H63" s="500"/>
      <c r="I63" s="500"/>
      <c r="J63" s="321"/>
      <c r="K63" s="322">
        <v>49498</v>
      </c>
      <c r="L63" s="323">
        <v>39577</v>
      </c>
      <c r="M63" s="323">
        <v>35607</v>
      </c>
      <c r="N63" s="323">
        <v>33603</v>
      </c>
      <c r="O63" s="323">
        <v>43816</v>
      </c>
      <c r="P63" s="323">
        <v>40355</v>
      </c>
      <c r="Q63" s="323">
        <v>47355</v>
      </c>
      <c r="R63" s="323">
        <v>43665</v>
      </c>
      <c r="S63" s="323">
        <v>37593</v>
      </c>
      <c r="T63" s="323">
        <v>34062</v>
      </c>
      <c r="U63" s="323">
        <v>37509</v>
      </c>
      <c r="V63" s="323">
        <v>60713</v>
      </c>
      <c r="W63" s="323">
        <v>41946</v>
      </c>
    </row>
    <row r="64" spans="2:23" ht="13.5">
      <c r="B64" s="342"/>
      <c r="C64" s="342"/>
      <c r="D64" s="500" t="s">
        <v>1064</v>
      </c>
      <c r="E64" s="500"/>
      <c r="F64" s="500"/>
      <c r="G64" s="500"/>
      <c r="H64" s="500"/>
      <c r="I64" s="500"/>
      <c r="J64" s="321"/>
      <c r="K64" s="322">
        <v>59369</v>
      </c>
      <c r="L64" s="323">
        <v>17433</v>
      </c>
      <c r="M64" s="323">
        <v>16448</v>
      </c>
      <c r="N64" s="323">
        <v>23154</v>
      </c>
      <c r="O64" s="323">
        <v>24741</v>
      </c>
      <c r="P64" s="323">
        <v>58009</v>
      </c>
      <c r="Q64" s="323">
        <v>87275</v>
      </c>
      <c r="R64" s="323">
        <v>38870</v>
      </c>
      <c r="S64" s="323">
        <v>30604</v>
      </c>
      <c r="T64" s="323">
        <v>31241</v>
      </c>
      <c r="U64" s="323">
        <v>26612</v>
      </c>
      <c r="V64" s="323">
        <v>23992</v>
      </c>
      <c r="W64" s="323">
        <v>36479</v>
      </c>
    </row>
    <row r="65" spans="2:23" ht="13.5">
      <c r="B65" s="342"/>
      <c r="C65" s="342"/>
      <c r="D65" s="500" t="s">
        <v>1065</v>
      </c>
      <c r="E65" s="500"/>
      <c r="F65" s="500"/>
      <c r="G65" s="500"/>
      <c r="H65" s="500"/>
      <c r="I65" s="500"/>
      <c r="J65" s="321"/>
      <c r="K65" s="322">
        <v>1005</v>
      </c>
      <c r="L65" s="323">
        <v>0</v>
      </c>
      <c r="M65" s="323">
        <v>256</v>
      </c>
      <c r="N65" s="323">
        <v>34</v>
      </c>
      <c r="O65" s="323">
        <v>512</v>
      </c>
      <c r="P65" s="323">
        <v>601</v>
      </c>
      <c r="Q65" s="323">
        <v>7904</v>
      </c>
      <c r="R65" s="323">
        <v>7887</v>
      </c>
      <c r="S65" s="323">
        <v>4602</v>
      </c>
      <c r="T65" s="323">
        <v>3868</v>
      </c>
      <c r="U65" s="323">
        <v>1417</v>
      </c>
      <c r="V65" s="323">
        <v>5301</v>
      </c>
      <c r="W65" s="323">
        <v>2782</v>
      </c>
    </row>
    <row r="66" spans="2:23" s="305" customFormat="1" ht="16.5" customHeight="1">
      <c r="B66" s="320"/>
      <c r="C66" s="499" t="s">
        <v>1066</v>
      </c>
      <c r="D66" s="499"/>
      <c r="E66" s="499"/>
      <c r="F66" s="499"/>
      <c r="G66" s="499"/>
      <c r="H66" s="499"/>
      <c r="I66" s="503"/>
      <c r="J66" s="336"/>
      <c r="K66" s="337">
        <v>52223</v>
      </c>
      <c r="L66" s="338">
        <v>65597</v>
      </c>
      <c r="M66" s="338">
        <v>79231</v>
      </c>
      <c r="N66" s="338">
        <v>60930</v>
      </c>
      <c r="O66" s="338">
        <v>55199</v>
      </c>
      <c r="P66" s="338">
        <v>54824</v>
      </c>
      <c r="Q66" s="338">
        <v>66034</v>
      </c>
      <c r="R66" s="338">
        <v>48663</v>
      </c>
      <c r="S66" s="338">
        <v>53863</v>
      </c>
      <c r="T66" s="338">
        <v>57174</v>
      </c>
      <c r="U66" s="338">
        <v>50283</v>
      </c>
      <c r="V66" s="338">
        <v>98318</v>
      </c>
      <c r="W66" s="338">
        <v>61862</v>
      </c>
    </row>
    <row r="67" spans="2:23" s="305" customFormat="1" ht="16.5" customHeight="1">
      <c r="B67" s="499" t="s">
        <v>1067</v>
      </c>
      <c r="C67" s="499"/>
      <c r="D67" s="499"/>
      <c r="E67" s="499"/>
      <c r="F67" s="499"/>
      <c r="G67" s="499"/>
      <c r="H67" s="499"/>
      <c r="I67" s="499"/>
      <c r="J67" s="336"/>
      <c r="K67" s="337">
        <v>7844</v>
      </c>
      <c r="L67" s="338">
        <v>9017</v>
      </c>
      <c r="M67" s="338">
        <v>6484</v>
      </c>
      <c r="N67" s="338">
        <v>4964</v>
      </c>
      <c r="O67" s="338">
        <v>11495</v>
      </c>
      <c r="P67" s="338">
        <v>7832</v>
      </c>
      <c r="Q67" s="338">
        <v>11630</v>
      </c>
      <c r="R67" s="338">
        <v>10778</v>
      </c>
      <c r="S67" s="338">
        <v>3296</v>
      </c>
      <c r="T67" s="338">
        <v>8325</v>
      </c>
      <c r="U67" s="338">
        <v>8351</v>
      </c>
      <c r="V67" s="338">
        <v>12097</v>
      </c>
      <c r="W67" s="338">
        <v>8509</v>
      </c>
    </row>
    <row r="68" spans="2:23" s="305" customFormat="1" ht="16.5" customHeight="1">
      <c r="B68" s="499" t="s">
        <v>1068</v>
      </c>
      <c r="C68" s="499"/>
      <c r="D68" s="499"/>
      <c r="E68" s="499"/>
      <c r="F68" s="499"/>
      <c r="G68" s="499"/>
      <c r="H68" s="499"/>
      <c r="I68" s="499"/>
      <c r="J68" s="336"/>
      <c r="K68" s="337">
        <v>403901</v>
      </c>
      <c r="L68" s="338">
        <v>452262</v>
      </c>
      <c r="M68" s="338">
        <v>418044</v>
      </c>
      <c r="N68" s="338">
        <v>402891</v>
      </c>
      <c r="O68" s="338">
        <v>406780</v>
      </c>
      <c r="P68" s="338">
        <v>864731</v>
      </c>
      <c r="Q68" s="338">
        <v>539630</v>
      </c>
      <c r="R68" s="338">
        <v>439909</v>
      </c>
      <c r="S68" s="338">
        <v>403015</v>
      </c>
      <c r="T68" s="338">
        <v>415520</v>
      </c>
      <c r="U68" s="338">
        <v>373615</v>
      </c>
      <c r="V68" s="338">
        <v>893492</v>
      </c>
      <c r="W68" s="338">
        <v>501149</v>
      </c>
    </row>
    <row r="69" spans="2:23" s="305" customFormat="1" ht="16.5" customHeight="1">
      <c r="B69" s="499" t="s">
        <v>1069</v>
      </c>
      <c r="C69" s="499"/>
      <c r="D69" s="499"/>
      <c r="E69" s="499"/>
      <c r="F69" s="499"/>
      <c r="G69" s="499"/>
      <c r="H69" s="499"/>
      <c r="I69" s="499"/>
      <c r="J69" s="336"/>
      <c r="K69" s="337">
        <v>55949</v>
      </c>
      <c r="L69" s="338">
        <v>155350</v>
      </c>
      <c r="M69" s="338">
        <v>-15639</v>
      </c>
      <c r="N69" s="338">
        <v>-5375</v>
      </c>
      <c r="O69" s="338">
        <v>47695</v>
      </c>
      <c r="P69" s="338">
        <v>527590</v>
      </c>
      <c r="Q69" s="338">
        <v>179108</v>
      </c>
      <c r="R69" s="338">
        <v>86759</v>
      </c>
      <c r="S69" s="338">
        <v>90153</v>
      </c>
      <c r="T69" s="338">
        <v>136730</v>
      </c>
      <c r="U69" s="338">
        <v>63440</v>
      </c>
      <c r="V69" s="338">
        <v>533039</v>
      </c>
      <c r="W69" s="338">
        <v>154567</v>
      </c>
    </row>
    <row r="70" spans="2:23" ht="13.5">
      <c r="B70" s="342"/>
      <c r="C70" s="342"/>
      <c r="D70" s="500" t="s">
        <v>1077</v>
      </c>
      <c r="E70" s="500"/>
      <c r="F70" s="500"/>
      <c r="G70" s="500"/>
      <c r="H70" s="500"/>
      <c r="I70" s="501"/>
      <c r="J70" s="321"/>
      <c r="K70" s="322">
        <v>20569</v>
      </c>
      <c r="L70" s="323">
        <v>127386</v>
      </c>
      <c r="M70" s="323">
        <v>-37424</v>
      </c>
      <c r="N70" s="323">
        <v>-5089</v>
      </c>
      <c r="O70" s="323">
        <v>29387</v>
      </c>
      <c r="P70" s="323">
        <v>464674</v>
      </c>
      <c r="Q70" s="323">
        <v>60791</v>
      </c>
      <c r="R70" s="323">
        <v>51321</v>
      </c>
      <c r="S70" s="323">
        <v>48733</v>
      </c>
      <c r="T70" s="323">
        <v>62680</v>
      </c>
      <c r="U70" s="323">
        <v>46624</v>
      </c>
      <c r="V70" s="323">
        <v>448065</v>
      </c>
      <c r="W70" s="323">
        <v>109810</v>
      </c>
    </row>
    <row r="71" spans="2:11" ht="6.75" customHeight="1">
      <c r="B71" s="342"/>
      <c r="C71" s="342"/>
      <c r="D71" s="342"/>
      <c r="E71" s="342"/>
      <c r="F71" s="342"/>
      <c r="G71" s="342"/>
      <c r="H71" s="342"/>
      <c r="I71" s="334"/>
      <c r="J71" s="321"/>
      <c r="K71" s="343"/>
    </row>
    <row r="72" spans="2:23" s="344" customFormat="1" ht="16.5" customHeight="1">
      <c r="B72" s="502" t="s">
        <v>1078</v>
      </c>
      <c r="C72" s="502"/>
      <c r="D72" s="502"/>
      <c r="E72" s="502"/>
      <c r="F72" s="502"/>
      <c r="G72" s="502"/>
      <c r="H72" s="502"/>
      <c r="I72" s="329" t="s">
        <v>1079</v>
      </c>
      <c r="J72" s="345"/>
      <c r="K72" s="346">
        <f>K36/K35*100</f>
        <v>19.258978249873547</v>
      </c>
      <c r="L72" s="347">
        <f aca="true" t="shared" si="0" ref="L72:W72">L36/L35*100</f>
        <v>23.163765694886028</v>
      </c>
      <c r="M72" s="347">
        <f t="shared" si="0"/>
        <v>17.327402734255205</v>
      </c>
      <c r="N72" s="347">
        <f t="shared" si="0"/>
        <v>18.829145704026296</v>
      </c>
      <c r="O72" s="347">
        <f t="shared" si="0"/>
        <v>21.598507317209016</v>
      </c>
      <c r="P72" s="347">
        <f t="shared" si="0"/>
        <v>22.695252134863455</v>
      </c>
      <c r="Q72" s="347">
        <f t="shared" si="0"/>
        <v>19.81404740903468</v>
      </c>
      <c r="R72" s="347">
        <f t="shared" si="0"/>
        <v>21.385186506621814</v>
      </c>
      <c r="S72" s="347">
        <f t="shared" si="0"/>
        <v>22.97850170362652</v>
      </c>
      <c r="T72" s="347">
        <f t="shared" si="0"/>
        <v>23.343376735177017</v>
      </c>
      <c r="U72" s="347">
        <f t="shared" si="0"/>
        <v>21.35600870476344</v>
      </c>
      <c r="V72" s="347">
        <f t="shared" si="0"/>
        <v>21.113987121760676</v>
      </c>
      <c r="W72" s="347">
        <f t="shared" si="0"/>
        <v>20.87407633957811</v>
      </c>
    </row>
    <row r="73" spans="1:23" ht="6.75" customHeight="1" thickBot="1">
      <c r="A73" s="348"/>
      <c r="B73" s="349"/>
      <c r="C73" s="349"/>
      <c r="D73" s="349"/>
      <c r="E73" s="349"/>
      <c r="F73" s="349"/>
      <c r="G73" s="349"/>
      <c r="H73" s="349"/>
      <c r="I73" s="349"/>
      <c r="J73" s="350"/>
      <c r="K73" s="352"/>
      <c r="L73" s="309"/>
      <c r="M73" s="309"/>
      <c r="N73" s="309"/>
      <c r="O73" s="309"/>
      <c r="P73" s="309"/>
      <c r="Q73" s="309"/>
      <c r="R73" s="309"/>
      <c r="S73" s="309"/>
      <c r="T73" s="309"/>
      <c r="U73" s="353"/>
      <c r="V73" s="309"/>
      <c r="W73" s="309"/>
    </row>
    <row r="74" spans="1:23" ht="3" customHeight="1">
      <c r="A74" s="310"/>
      <c r="B74" s="342"/>
      <c r="C74" s="342"/>
      <c r="D74" s="342"/>
      <c r="E74" s="342"/>
      <c r="F74" s="342"/>
      <c r="G74" s="342"/>
      <c r="H74" s="342"/>
      <c r="I74" s="342"/>
      <c r="J74" s="310"/>
      <c r="K74" s="354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</row>
    <row r="75" spans="1:23" ht="18" customHeight="1">
      <c r="A75" s="355" t="s">
        <v>988</v>
      </c>
      <c r="B75" s="342"/>
      <c r="C75" s="342"/>
      <c r="D75" s="342"/>
      <c r="E75" s="342"/>
      <c r="F75" s="342"/>
      <c r="G75" s="342"/>
      <c r="H75" s="342"/>
      <c r="I75" s="342"/>
      <c r="J75" s="310"/>
      <c r="K75" s="356"/>
      <c r="L75" s="356"/>
      <c r="M75" s="356"/>
      <c r="N75" s="356"/>
      <c r="O75" s="356"/>
      <c r="P75" s="355" t="s">
        <v>1070</v>
      </c>
      <c r="Q75" s="310"/>
      <c r="R75" s="310"/>
      <c r="S75" s="310"/>
      <c r="T75" s="310"/>
      <c r="U75" s="310"/>
      <c r="V75" s="310"/>
      <c r="W75" s="310"/>
    </row>
    <row r="76" spans="1:23" ht="18" customHeight="1">
      <c r="A76" s="357" t="s">
        <v>1071</v>
      </c>
      <c r="B76" s="342"/>
      <c r="C76" s="342"/>
      <c r="D76" s="342"/>
      <c r="E76" s="342"/>
      <c r="F76" s="342"/>
      <c r="G76" s="342"/>
      <c r="H76" s="342"/>
      <c r="I76" s="342"/>
      <c r="J76" s="310"/>
      <c r="K76" s="310"/>
      <c r="L76" s="310"/>
      <c r="M76" s="310"/>
      <c r="N76" s="310"/>
      <c r="O76" s="310"/>
      <c r="P76" s="355" t="s">
        <v>1072</v>
      </c>
      <c r="Q76" s="310"/>
      <c r="R76" s="310"/>
      <c r="S76" s="310"/>
      <c r="T76" s="310"/>
      <c r="U76" s="310"/>
      <c r="V76" s="310"/>
      <c r="W76" s="310"/>
    </row>
    <row r="77" spans="1:23" ht="18" customHeight="1">
      <c r="A77" s="355" t="s">
        <v>1073</v>
      </c>
      <c r="B77" s="342"/>
      <c r="C77" s="342"/>
      <c r="D77" s="342"/>
      <c r="E77" s="342"/>
      <c r="F77" s="342"/>
      <c r="G77" s="342"/>
      <c r="H77" s="342"/>
      <c r="I77" s="342"/>
      <c r="J77" s="310"/>
      <c r="K77" s="310"/>
      <c r="L77" s="310"/>
      <c r="M77" s="310"/>
      <c r="N77" s="310"/>
      <c r="O77" s="310"/>
      <c r="P77" s="357" t="s">
        <v>1074</v>
      </c>
      <c r="Q77" s="310"/>
      <c r="R77" s="310"/>
      <c r="S77" s="310"/>
      <c r="T77" s="310"/>
      <c r="U77" s="310"/>
      <c r="V77" s="310"/>
      <c r="W77" s="310"/>
    </row>
    <row r="78" spans="1:16" ht="17.25" customHeight="1">
      <c r="A78" s="357"/>
      <c r="L78" s="359"/>
      <c r="P78" s="357"/>
    </row>
    <row r="79" spans="1:23" ht="17.25" customHeight="1">
      <c r="A79" s="357"/>
      <c r="P79" s="356"/>
      <c r="Q79" s="356"/>
      <c r="R79" s="356"/>
      <c r="S79" s="356"/>
      <c r="T79" s="356"/>
      <c r="U79" s="356"/>
      <c r="V79" s="356"/>
      <c r="W79" s="356"/>
    </row>
    <row r="80" spans="1:16" ht="17.25" customHeight="1">
      <c r="A80" s="357"/>
      <c r="P80" s="357"/>
    </row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</sheetData>
  <mergeCells count="75">
    <mergeCell ref="A4:J6"/>
    <mergeCell ref="B8:I8"/>
    <mergeCell ref="B9:I9"/>
    <mergeCell ref="B10:I10"/>
    <mergeCell ref="B11:I11"/>
    <mergeCell ref="B13:I13"/>
    <mergeCell ref="C14:I14"/>
    <mergeCell ref="D15:I15"/>
    <mergeCell ref="E16:I16"/>
    <mergeCell ref="F17:I17"/>
    <mergeCell ref="G18:I18"/>
    <mergeCell ref="G19:I19"/>
    <mergeCell ref="G20:I20"/>
    <mergeCell ref="F21:I21"/>
    <mergeCell ref="F22:I22"/>
    <mergeCell ref="E23:I23"/>
    <mergeCell ref="E24:I24"/>
    <mergeCell ref="D25:I25"/>
    <mergeCell ref="C26:I26"/>
    <mergeCell ref="D27:I27"/>
    <mergeCell ref="D28:I28"/>
    <mergeCell ref="D29:I29"/>
    <mergeCell ref="D30:I30"/>
    <mergeCell ref="C31:I31"/>
    <mergeCell ref="B33:I33"/>
    <mergeCell ref="C34:I34"/>
    <mergeCell ref="D35:I35"/>
    <mergeCell ref="E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E49:I49"/>
    <mergeCell ref="E50:I50"/>
    <mergeCell ref="E51:I51"/>
    <mergeCell ref="E52:I52"/>
    <mergeCell ref="E53:I53"/>
    <mergeCell ref="E54:I54"/>
    <mergeCell ref="E55:I55"/>
    <mergeCell ref="E56:I56"/>
    <mergeCell ref="D63:I63"/>
    <mergeCell ref="D64:I64"/>
    <mergeCell ref="E57:I57"/>
    <mergeCell ref="D58:I58"/>
    <mergeCell ref="F59:I59"/>
    <mergeCell ref="F60:I60"/>
    <mergeCell ref="B69:I69"/>
    <mergeCell ref="D70:I70"/>
    <mergeCell ref="B72:H72"/>
    <mergeCell ref="L4:L6"/>
    <mergeCell ref="D65:I65"/>
    <mergeCell ref="C66:I66"/>
    <mergeCell ref="B67:I67"/>
    <mergeCell ref="B68:I68"/>
    <mergeCell ref="C61:I61"/>
    <mergeCell ref="D62:I62"/>
    <mergeCell ref="M4:M6"/>
    <mergeCell ref="N4:N6"/>
    <mergeCell ref="O4:O6"/>
    <mergeCell ref="P4:P6"/>
    <mergeCell ref="U4:U6"/>
    <mergeCell ref="W4:W6"/>
    <mergeCell ref="V4:V6"/>
    <mergeCell ref="Q4:Q6"/>
    <mergeCell ref="R4:R6"/>
    <mergeCell ref="S4:S6"/>
    <mergeCell ref="T4:T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52"/>
  <sheetViews>
    <sheetView showGridLines="0" zoomScale="90" zoomScaleNormal="90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.69921875" style="0" customWidth="1"/>
    <col min="2" max="2" width="19.5" style="0" customWidth="1"/>
    <col min="3" max="3" width="17.3984375" style="0" customWidth="1"/>
    <col min="4" max="4" width="19.69921875" style="0" customWidth="1"/>
    <col min="5" max="5" width="17.3984375" style="0" customWidth="1"/>
    <col min="6" max="6" width="19.69921875" style="0" customWidth="1"/>
    <col min="7" max="7" width="4.59765625" style="0" customWidth="1"/>
    <col min="8" max="11" width="22.69921875" style="0" customWidth="1"/>
    <col min="12" max="12" width="5.8984375" style="0" customWidth="1"/>
    <col min="13" max="14" width="3.3984375" style="0" customWidth="1"/>
    <col min="15" max="15" width="13.3984375" style="0" customWidth="1"/>
    <col min="16" max="16" width="15.3984375" style="0" customWidth="1"/>
    <col min="17" max="28" width="14.3984375" style="0" customWidth="1"/>
    <col min="29" max="29" width="11.3984375" style="0" customWidth="1"/>
    <col min="30" max="30" width="3.3984375" style="0" customWidth="1"/>
    <col min="31" max="31" width="2.3984375" style="0" customWidth="1"/>
    <col min="32" max="32" width="17.3984375" style="0" customWidth="1"/>
    <col min="33" max="37" width="15.3984375" style="0" customWidth="1"/>
    <col min="38" max="38" width="11.3984375" style="0" customWidth="1"/>
    <col min="39" max="39" width="29.3984375" style="0" customWidth="1"/>
    <col min="40" max="40" width="11.3984375" style="0" customWidth="1"/>
    <col min="41" max="41" width="12.3984375" style="0" customWidth="1"/>
    <col min="42" max="43" width="11.3984375" style="0" customWidth="1"/>
    <col min="44" max="44" width="12.3984375" style="0" customWidth="1"/>
    <col min="45" max="46" width="11.3984375" style="0" customWidth="1"/>
    <col min="47" max="47" width="17.3984375" style="0" customWidth="1"/>
    <col min="48" max="50" width="11.3984375" style="0" customWidth="1"/>
    <col min="51" max="51" width="17.3984375" style="0" customWidth="1"/>
    <col min="52" max="55" width="11.3984375" style="0" customWidth="1"/>
    <col min="56" max="56" width="17.3984375" style="0" customWidth="1"/>
    <col min="57" max="59" width="11.3984375" style="0" customWidth="1"/>
    <col min="60" max="60" width="17.3984375" style="0" customWidth="1"/>
    <col min="61" max="63" width="11.3984375" style="0" customWidth="1"/>
    <col min="65" max="65" width="27.3984375" style="0" customWidth="1"/>
    <col min="66" max="68" width="13.3984375" style="0" customWidth="1"/>
    <col min="69" max="69" width="14.3984375" style="0" customWidth="1"/>
    <col min="70" max="70" width="7.3984375" style="0" customWidth="1"/>
    <col min="71" max="71" width="25.3984375" style="0" customWidth="1"/>
    <col min="72" max="76" width="12.3984375" style="0" customWidth="1"/>
    <col min="77" max="77" width="11.3984375" style="0" customWidth="1"/>
    <col min="78" max="78" width="17.3984375" style="0" customWidth="1"/>
    <col min="79" max="94" width="11.3984375" style="0" customWidth="1"/>
    <col min="95" max="95" width="23.3984375" style="0" customWidth="1"/>
    <col min="96" max="97" width="17.3984375" style="0" customWidth="1"/>
    <col min="98" max="100" width="15.3984375" style="0" customWidth="1"/>
    <col min="101" max="101" width="5.3984375" style="0" customWidth="1"/>
    <col min="102" max="102" width="21.3984375" style="0" customWidth="1"/>
    <col min="103" max="105" width="15.3984375" style="0" customWidth="1"/>
    <col min="106" max="106" width="11.3984375" style="0" customWidth="1"/>
    <col min="107" max="107" width="14.3984375" style="0" customWidth="1"/>
    <col min="108" max="108" width="12.3984375" style="0" customWidth="1"/>
    <col min="109" max="109" width="17.3984375" style="0" customWidth="1"/>
    <col min="111" max="111" width="14.3984375" style="0" customWidth="1"/>
    <col min="113" max="113" width="11.3984375" style="0" customWidth="1"/>
    <col min="114" max="114" width="45.3984375" style="0" customWidth="1"/>
    <col min="115" max="115" width="17.3984375" style="0" customWidth="1"/>
    <col min="116" max="116" width="3.3984375" style="0" customWidth="1"/>
    <col min="117" max="117" width="17.3984375" style="0" customWidth="1"/>
    <col min="118" max="119" width="3.3984375" style="0" customWidth="1"/>
    <col min="120" max="120" width="45.3984375" style="0" customWidth="1"/>
    <col min="121" max="121" width="17.3984375" style="0" customWidth="1"/>
    <col min="122" max="122" width="3.3984375" style="0" customWidth="1"/>
    <col min="123" max="123" width="17.3984375" style="0" customWidth="1"/>
    <col min="124" max="124" width="3.3984375" style="0" customWidth="1"/>
    <col min="125" max="125" width="11.3984375" style="0" customWidth="1"/>
    <col min="126" max="126" width="25.3984375" style="0" customWidth="1"/>
    <col min="127" max="132" width="11.3984375" style="0" customWidth="1"/>
    <col min="133" max="133" width="27.3984375" style="0" customWidth="1"/>
    <col min="134" max="135" width="15.3984375" style="0" customWidth="1"/>
    <col min="136" max="136" width="21.3984375" style="0" customWidth="1"/>
    <col min="137" max="137" width="11.3984375" style="0" customWidth="1"/>
    <col min="138" max="138" width="21.3984375" style="0" customWidth="1"/>
    <col min="139" max="141" width="8.3984375" style="0" customWidth="1"/>
    <col min="142" max="142" width="21.3984375" style="0" customWidth="1"/>
    <col min="143" max="145" width="8.3984375" style="0" customWidth="1"/>
    <col min="146" max="146" width="7.3984375" style="0" customWidth="1"/>
    <col min="147" max="147" width="17.3984375" style="0" customWidth="1"/>
    <col min="148" max="148" width="7.3984375" style="0" customWidth="1"/>
    <col min="149" max="149" width="13.3984375" style="0" customWidth="1"/>
    <col min="150" max="156" width="11.3984375" style="0" customWidth="1"/>
    <col min="157" max="157" width="13.3984375" style="0" customWidth="1"/>
    <col min="158" max="160" width="4.3984375" style="0" customWidth="1"/>
    <col min="161" max="164" width="6.3984375" style="0" customWidth="1"/>
    <col min="165" max="177" width="4.3984375" style="0" customWidth="1"/>
    <col min="178" max="178" width="11.3984375" style="0" customWidth="1"/>
    <col min="179" max="179" width="17.3984375" style="0" customWidth="1"/>
    <col min="180" max="207" width="3.3984375" style="0" customWidth="1"/>
    <col min="208" max="208" width="11.3984375" style="0" customWidth="1"/>
    <col min="209" max="209" width="15.3984375" style="0" customWidth="1"/>
    <col min="210" max="216" width="11.3984375" style="0" customWidth="1"/>
    <col min="217" max="217" width="16.3984375" style="0" customWidth="1"/>
    <col min="224" max="225" width="11.3984375" style="0" customWidth="1"/>
    <col min="230" max="230" width="8.3984375" style="0" customWidth="1"/>
    <col min="231" max="232" width="7.3984375" style="0" customWidth="1"/>
    <col min="233" max="234" width="12.3984375" style="0" customWidth="1"/>
    <col min="235" max="235" width="11.3984375" style="0" customWidth="1"/>
    <col min="236" max="236" width="8.3984375" style="0" customWidth="1"/>
    <col min="237" max="237" width="6.3984375" style="0" customWidth="1"/>
    <col min="238" max="245" width="5.3984375" style="0" customWidth="1"/>
    <col min="246" max="246" width="6.3984375" style="0" customWidth="1"/>
    <col min="248" max="250" width="5.3984375" style="0" customWidth="1"/>
    <col min="251" max="251" width="11.3984375" style="0" customWidth="1"/>
    <col min="253" max="253" width="11.3984375" style="0" customWidth="1"/>
    <col min="254" max="254" width="6.3984375" style="0" customWidth="1"/>
    <col min="255" max="16384" width="4.3984375" style="0" customWidth="1"/>
  </cols>
  <sheetData>
    <row r="1" spans="2:8" ht="21">
      <c r="B1" s="29"/>
      <c r="F1" s="30" t="s">
        <v>1106</v>
      </c>
      <c r="H1" s="29" t="s">
        <v>1080</v>
      </c>
    </row>
    <row r="3" spans="2:11" ht="14.25" thickBot="1">
      <c r="B3" s="37" t="s">
        <v>1081</v>
      </c>
      <c r="C3" s="1"/>
      <c r="D3" s="1"/>
      <c r="E3" s="1"/>
      <c r="F3" s="1"/>
      <c r="H3" s="1"/>
      <c r="I3" s="1"/>
      <c r="J3" s="1"/>
      <c r="K3" s="360" t="s">
        <v>1082</v>
      </c>
    </row>
    <row r="4" spans="2:11" ht="19.5" customHeight="1">
      <c r="B4" s="517" t="s">
        <v>1083</v>
      </c>
      <c r="C4" s="525" t="s">
        <v>1084</v>
      </c>
      <c r="D4" s="522"/>
      <c r="E4" s="525" t="s">
        <v>1085</v>
      </c>
      <c r="F4" s="523"/>
      <c r="G4" s="9"/>
      <c r="H4" s="527" t="s">
        <v>1086</v>
      </c>
      <c r="I4" s="522"/>
      <c r="J4" s="525" t="s">
        <v>1087</v>
      </c>
      <c r="K4" s="523"/>
    </row>
    <row r="5" spans="2:11" ht="13.5">
      <c r="B5" s="518"/>
      <c r="C5" s="442" t="s">
        <v>1088</v>
      </c>
      <c r="D5" s="524" t="s">
        <v>1089</v>
      </c>
      <c r="E5" s="442" t="s">
        <v>1088</v>
      </c>
      <c r="F5" s="526" t="s">
        <v>1089</v>
      </c>
      <c r="G5" s="9"/>
      <c r="H5" s="515" t="s">
        <v>1088</v>
      </c>
      <c r="I5" s="442" t="s">
        <v>1089</v>
      </c>
      <c r="J5" s="442" t="s">
        <v>1088</v>
      </c>
      <c r="K5" s="528" t="s">
        <v>1089</v>
      </c>
    </row>
    <row r="6" spans="2:11" ht="13.5">
      <c r="B6" s="516"/>
      <c r="C6" s="443"/>
      <c r="D6" s="520"/>
      <c r="E6" s="443"/>
      <c r="F6" s="514"/>
      <c r="G6" s="9"/>
      <c r="H6" s="516"/>
      <c r="I6" s="443"/>
      <c r="J6" s="443"/>
      <c r="K6" s="447"/>
    </row>
    <row r="7" spans="2:11" ht="14.25" customHeight="1">
      <c r="B7" s="219" t="s">
        <v>1107</v>
      </c>
      <c r="C7" s="283">
        <v>357606</v>
      </c>
      <c r="D7" s="284">
        <v>283478</v>
      </c>
      <c r="E7" s="284">
        <v>494693</v>
      </c>
      <c r="F7" s="284">
        <v>395550</v>
      </c>
      <c r="G7" s="9"/>
      <c r="H7" s="284">
        <v>315203</v>
      </c>
      <c r="I7" s="284">
        <v>258191</v>
      </c>
      <c r="J7" s="284">
        <v>576214</v>
      </c>
      <c r="K7" s="284">
        <v>421026</v>
      </c>
    </row>
    <row r="8" spans="2:11" ht="14.25" customHeight="1">
      <c r="B8" s="14">
        <v>12</v>
      </c>
      <c r="C8" s="283">
        <v>353732</v>
      </c>
      <c r="D8" s="284">
        <v>284148</v>
      </c>
      <c r="E8" s="284">
        <v>495165</v>
      </c>
      <c r="F8" s="284">
        <v>399151</v>
      </c>
      <c r="G8" s="9"/>
      <c r="H8" s="284">
        <v>322072</v>
      </c>
      <c r="I8" s="284">
        <v>264055</v>
      </c>
      <c r="J8" s="284">
        <v>574495</v>
      </c>
      <c r="K8" s="284">
        <v>427990</v>
      </c>
    </row>
    <row r="9" spans="2:11" ht="14.25" customHeight="1">
      <c r="B9" s="14">
        <v>13</v>
      </c>
      <c r="C9" s="283">
        <v>352833</v>
      </c>
      <c r="D9" s="284">
        <v>283113</v>
      </c>
      <c r="E9" s="284">
        <v>503752</v>
      </c>
      <c r="F9" s="284">
        <v>412302</v>
      </c>
      <c r="G9" s="9"/>
      <c r="H9" s="284">
        <v>319498</v>
      </c>
      <c r="I9" s="284">
        <v>263610</v>
      </c>
      <c r="J9" s="284">
        <v>572345</v>
      </c>
      <c r="K9" s="284">
        <v>424334</v>
      </c>
    </row>
    <row r="10" spans="2:11" ht="14.25" customHeight="1">
      <c r="B10" s="14">
        <v>14</v>
      </c>
      <c r="C10" s="283">
        <v>339997</v>
      </c>
      <c r="D10" s="284">
        <v>277638</v>
      </c>
      <c r="E10" s="284">
        <v>390766</v>
      </c>
      <c r="F10" s="284">
        <v>337450</v>
      </c>
      <c r="G10" s="9"/>
      <c r="H10" s="284">
        <v>324001</v>
      </c>
      <c r="I10" s="284">
        <v>272516</v>
      </c>
      <c r="J10" s="284">
        <v>602937</v>
      </c>
      <c r="K10" s="284">
        <v>443733</v>
      </c>
    </row>
    <row r="11" spans="2:11" s="4" customFormat="1" ht="14.25" customHeight="1">
      <c r="B11" s="361">
        <v>15</v>
      </c>
      <c r="C11" s="290">
        <v>340670</v>
      </c>
      <c r="D11" s="291">
        <v>280412</v>
      </c>
      <c r="E11" s="291">
        <v>388372</v>
      </c>
      <c r="F11" s="291">
        <v>333545</v>
      </c>
      <c r="G11" s="232"/>
      <c r="H11" s="291">
        <v>322106</v>
      </c>
      <c r="I11" s="291">
        <v>274839</v>
      </c>
      <c r="J11" s="291">
        <v>590013</v>
      </c>
      <c r="K11" s="291">
        <v>436222</v>
      </c>
    </row>
    <row r="12" spans="2:11" ht="14.25" customHeight="1">
      <c r="B12" s="362"/>
      <c r="C12" s="283"/>
      <c r="D12" s="9"/>
      <c r="E12" s="9"/>
      <c r="F12" s="9"/>
      <c r="G12" s="9"/>
      <c r="H12" s="9"/>
      <c r="I12" s="9"/>
      <c r="J12" s="9"/>
      <c r="K12" s="9"/>
    </row>
    <row r="13" spans="2:11" ht="14.25" customHeight="1">
      <c r="B13" s="16" t="s">
        <v>1108</v>
      </c>
      <c r="C13" s="283">
        <v>285391</v>
      </c>
      <c r="D13" s="284">
        <v>275163</v>
      </c>
      <c r="E13" s="284">
        <v>346624</v>
      </c>
      <c r="F13" s="284">
        <v>327526</v>
      </c>
      <c r="G13" s="9"/>
      <c r="H13" s="284">
        <v>298032</v>
      </c>
      <c r="I13" s="284">
        <v>265155</v>
      </c>
      <c r="J13" s="284">
        <v>439128</v>
      </c>
      <c r="K13" s="284">
        <v>438795</v>
      </c>
    </row>
    <row r="14" spans="2:11" ht="14.25" customHeight="1">
      <c r="B14" s="14" t="s">
        <v>1090</v>
      </c>
      <c r="C14" s="283">
        <v>277024</v>
      </c>
      <c r="D14" s="284">
        <v>276357</v>
      </c>
      <c r="E14" s="284">
        <v>337642</v>
      </c>
      <c r="F14" s="284">
        <v>336103</v>
      </c>
      <c r="G14" s="9"/>
      <c r="H14" s="284">
        <v>271616</v>
      </c>
      <c r="I14" s="284">
        <v>271133</v>
      </c>
      <c r="J14" s="284">
        <v>438704</v>
      </c>
      <c r="K14" s="284">
        <v>434108</v>
      </c>
    </row>
    <row r="15" spans="2:11" ht="14.25" customHeight="1">
      <c r="B15" s="14" t="s">
        <v>85</v>
      </c>
      <c r="C15" s="283">
        <v>289311</v>
      </c>
      <c r="D15" s="284">
        <v>276271</v>
      </c>
      <c r="E15" s="284">
        <v>335470</v>
      </c>
      <c r="F15" s="284">
        <v>334806</v>
      </c>
      <c r="G15" s="9"/>
      <c r="H15" s="284">
        <v>274656</v>
      </c>
      <c r="I15" s="284">
        <v>270993</v>
      </c>
      <c r="J15" s="284">
        <v>526430</v>
      </c>
      <c r="K15" s="284">
        <v>440740</v>
      </c>
    </row>
    <row r="16" spans="2:11" ht="14.25" customHeight="1">
      <c r="B16" s="14" t="s">
        <v>86</v>
      </c>
      <c r="C16" s="283">
        <v>279643</v>
      </c>
      <c r="D16" s="284">
        <v>277405</v>
      </c>
      <c r="E16" s="284">
        <v>331258</v>
      </c>
      <c r="F16" s="284">
        <v>329308</v>
      </c>
      <c r="G16" s="9"/>
      <c r="H16" s="284">
        <v>279205</v>
      </c>
      <c r="I16" s="284">
        <v>274033</v>
      </c>
      <c r="J16" s="284">
        <v>441064</v>
      </c>
      <c r="K16" s="284">
        <v>440730</v>
      </c>
    </row>
    <row r="17" spans="2:11" ht="14.25" customHeight="1">
      <c r="B17" s="14" t="s">
        <v>87</v>
      </c>
      <c r="C17" s="283">
        <v>279032</v>
      </c>
      <c r="D17" s="284">
        <v>275600</v>
      </c>
      <c r="E17" s="284">
        <v>327025</v>
      </c>
      <c r="F17" s="284">
        <v>327025</v>
      </c>
      <c r="G17" s="9"/>
      <c r="H17" s="284">
        <v>272988</v>
      </c>
      <c r="I17" s="284">
        <v>265833</v>
      </c>
      <c r="J17" s="284">
        <v>443619</v>
      </c>
      <c r="K17" s="284">
        <v>443619</v>
      </c>
    </row>
    <row r="18" spans="2:11" ht="14.25" customHeight="1">
      <c r="B18" s="14" t="s">
        <v>88</v>
      </c>
      <c r="C18" s="363">
        <v>544806</v>
      </c>
      <c r="D18" s="364">
        <v>278674</v>
      </c>
      <c r="E18" s="364">
        <v>612689</v>
      </c>
      <c r="F18" s="364">
        <v>338524</v>
      </c>
      <c r="G18" s="207"/>
      <c r="H18" s="364">
        <v>366871</v>
      </c>
      <c r="I18" s="364">
        <v>269718</v>
      </c>
      <c r="J18" s="364">
        <v>1336442</v>
      </c>
      <c r="K18" s="364">
        <v>431525</v>
      </c>
    </row>
    <row r="19" spans="2:11" ht="14.25" customHeight="1">
      <c r="B19" s="14" t="s">
        <v>89</v>
      </c>
      <c r="C19" s="363">
        <v>351460</v>
      </c>
      <c r="D19" s="364">
        <v>279556</v>
      </c>
      <c r="E19" s="364">
        <v>402480</v>
      </c>
      <c r="F19" s="364">
        <v>333783</v>
      </c>
      <c r="G19" s="207"/>
      <c r="H19" s="364">
        <v>400530</v>
      </c>
      <c r="I19" s="364">
        <v>272700</v>
      </c>
      <c r="J19" s="364">
        <v>434780</v>
      </c>
      <c r="K19" s="364">
        <v>434447</v>
      </c>
    </row>
    <row r="20" spans="2:11" ht="14.25" customHeight="1">
      <c r="B20" s="14" t="s">
        <v>90</v>
      </c>
      <c r="C20" s="363">
        <v>294359</v>
      </c>
      <c r="D20" s="364">
        <v>278605</v>
      </c>
      <c r="E20" s="364">
        <v>332607</v>
      </c>
      <c r="F20" s="364">
        <v>330935</v>
      </c>
      <c r="G20" s="207"/>
      <c r="H20" s="364">
        <v>310996</v>
      </c>
      <c r="I20" s="364">
        <v>269741</v>
      </c>
      <c r="J20" s="364">
        <v>435748</v>
      </c>
      <c r="K20" s="364">
        <v>432338</v>
      </c>
    </row>
    <row r="21" spans="2:11" ht="14.25" customHeight="1">
      <c r="B21" s="14" t="s">
        <v>91</v>
      </c>
      <c r="C21" s="363">
        <v>282988</v>
      </c>
      <c r="D21" s="364">
        <v>282402</v>
      </c>
      <c r="E21" s="364">
        <v>339567</v>
      </c>
      <c r="F21" s="364">
        <v>337550</v>
      </c>
      <c r="G21" s="207"/>
      <c r="H21" s="364">
        <v>272860</v>
      </c>
      <c r="I21" s="364">
        <v>272533</v>
      </c>
      <c r="J21" s="364">
        <v>432886</v>
      </c>
      <c r="K21" s="364">
        <v>431903</v>
      </c>
    </row>
    <row r="22" spans="2:11" ht="14.25" customHeight="1">
      <c r="B22" s="14" t="s">
        <v>92</v>
      </c>
      <c r="C22" s="363">
        <v>284794</v>
      </c>
      <c r="D22" s="364">
        <v>284137</v>
      </c>
      <c r="E22" s="364">
        <v>335611</v>
      </c>
      <c r="F22" s="364">
        <v>334934</v>
      </c>
      <c r="G22" s="207"/>
      <c r="H22" s="364">
        <v>282799</v>
      </c>
      <c r="I22" s="364">
        <v>282795</v>
      </c>
      <c r="J22" s="364">
        <v>433207</v>
      </c>
      <c r="K22" s="364">
        <v>433207</v>
      </c>
    </row>
    <row r="23" spans="2:11" ht="14.25" customHeight="1">
      <c r="B23" s="14" t="s">
        <v>93</v>
      </c>
      <c r="C23" s="363">
        <v>294016</v>
      </c>
      <c r="D23" s="364">
        <v>291268</v>
      </c>
      <c r="E23" s="364">
        <v>336289</v>
      </c>
      <c r="F23" s="364">
        <v>335835</v>
      </c>
      <c r="G23" s="207"/>
      <c r="H23" s="364">
        <v>302697</v>
      </c>
      <c r="I23" s="364">
        <v>295426</v>
      </c>
      <c r="J23" s="364">
        <v>441861</v>
      </c>
      <c r="K23" s="364">
        <v>441348</v>
      </c>
    </row>
    <row r="24" spans="2:11" ht="14.25" customHeight="1" thickBot="1">
      <c r="B24" s="14" t="s">
        <v>94</v>
      </c>
      <c r="C24" s="365">
        <v>637284</v>
      </c>
      <c r="D24" s="366">
        <v>290478</v>
      </c>
      <c r="E24" s="366">
        <v>637031</v>
      </c>
      <c r="F24" s="366">
        <v>336923</v>
      </c>
      <c r="G24" s="207"/>
      <c r="H24" s="366">
        <v>546466</v>
      </c>
      <c r="I24" s="366">
        <v>290734</v>
      </c>
      <c r="J24" s="366">
        <v>1272757</v>
      </c>
      <c r="K24" s="366">
        <v>431892</v>
      </c>
    </row>
    <row r="25" spans="2:11" ht="27" customHeight="1" thickBot="1">
      <c r="B25" s="367"/>
      <c r="C25" s="368"/>
      <c r="D25" s="368"/>
      <c r="E25" s="368"/>
      <c r="F25" s="368"/>
      <c r="G25" s="207"/>
      <c r="H25" s="368"/>
      <c r="I25" s="368"/>
      <c r="J25" s="368"/>
      <c r="K25" s="368"/>
    </row>
    <row r="26" spans="2:11" ht="19.5" customHeight="1">
      <c r="B26" s="517" t="s">
        <v>1083</v>
      </c>
      <c r="C26" s="521" t="s">
        <v>1091</v>
      </c>
      <c r="D26" s="522"/>
      <c r="E26" s="521" t="s">
        <v>1092</v>
      </c>
      <c r="F26" s="523"/>
      <c r="G26" s="207"/>
      <c r="H26" s="523" t="s">
        <v>1093</v>
      </c>
      <c r="I26" s="522"/>
      <c r="J26" s="521" t="s">
        <v>1094</v>
      </c>
      <c r="K26" s="523"/>
    </row>
    <row r="27" spans="2:11" ht="13.5">
      <c r="B27" s="518"/>
      <c r="C27" s="437" t="s">
        <v>1088</v>
      </c>
      <c r="D27" s="519" t="s">
        <v>1089</v>
      </c>
      <c r="E27" s="437" t="s">
        <v>1088</v>
      </c>
      <c r="F27" s="513" t="s">
        <v>1089</v>
      </c>
      <c r="G27" s="207"/>
      <c r="H27" s="430" t="s">
        <v>1088</v>
      </c>
      <c r="I27" s="437" t="s">
        <v>1089</v>
      </c>
      <c r="J27" s="437" t="s">
        <v>1088</v>
      </c>
      <c r="K27" s="445" t="s">
        <v>1089</v>
      </c>
    </row>
    <row r="28" spans="2:11" ht="13.5">
      <c r="B28" s="516"/>
      <c r="C28" s="443"/>
      <c r="D28" s="520"/>
      <c r="E28" s="443"/>
      <c r="F28" s="514"/>
      <c r="G28" s="207"/>
      <c r="H28" s="516"/>
      <c r="I28" s="443"/>
      <c r="J28" s="443"/>
      <c r="K28" s="447"/>
    </row>
    <row r="29" spans="2:11" ht="14.25" customHeight="1">
      <c r="B29" s="219" t="s">
        <v>1107</v>
      </c>
      <c r="C29" s="363">
        <v>359883</v>
      </c>
      <c r="D29" s="364">
        <v>300831</v>
      </c>
      <c r="E29" s="364">
        <v>246956</v>
      </c>
      <c r="F29" s="364">
        <v>202238</v>
      </c>
      <c r="G29" s="207"/>
      <c r="H29" s="364">
        <v>417310</v>
      </c>
      <c r="I29" s="364">
        <v>312627</v>
      </c>
      <c r="J29" s="364">
        <v>415778</v>
      </c>
      <c r="K29" s="364">
        <v>312524</v>
      </c>
    </row>
    <row r="30" spans="2:11" ht="14.25" customHeight="1">
      <c r="B30" s="14">
        <v>12</v>
      </c>
      <c r="C30" s="363">
        <v>348964</v>
      </c>
      <c r="D30" s="364">
        <v>290948</v>
      </c>
      <c r="E30" s="364">
        <v>237085</v>
      </c>
      <c r="F30" s="364">
        <v>201715</v>
      </c>
      <c r="G30" s="207"/>
      <c r="H30" s="364">
        <v>414518</v>
      </c>
      <c r="I30" s="364">
        <v>314173</v>
      </c>
      <c r="J30" s="364">
        <v>408625</v>
      </c>
      <c r="K30" s="364">
        <v>314593</v>
      </c>
    </row>
    <row r="31" spans="2:11" ht="14.25" customHeight="1">
      <c r="B31" s="14">
        <v>13</v>
      </c>
      <c r="C31" s="363">
        <v>338618</v>
      </c>
      <c r="D31" s="364">
        <v>285540</v>
      </c>
      <c r="E31" s="364">
        <v>245173</v>
      </c>
      <c r="F31" s="364">
        <v>199606</v>
      </c>
      <c r="G31" s="207"/>
      <c r="H31" s="364">
        <v>417887</v>
      </c>
      <c r="I31" s="364">
        <v>319586</v>
      </c>
      <c r="J31" s="364">
        <v>408578</v>
      </c>
      <c r="K31" s="364">
        <v>313991</v>
      </c>
    </row>
    <row r="32" spans="2:11" ht="14.25" customHeight="1">
      <c r="B32" s="14">
        <v>14</v>
      </c>
      <c r="C32" s="363">
        <v>377197</v>
      </c>
      <c r="D32" s="364">
        <v>307568</v>
      </c>
      <c r="E32" s="364">
        <v>248379</v>
      </c>
      <c r="F32" s="364">
        <v>203660</v>
      </c>
      <c r="G32" s="207"/>
      <c r="H32" s="364">
        <v>494322</v>
      </c>
      <c r="I32" s="364">
        <v>379075</v>
      </c>
      <c r="J32" s="364">
        <v>348976</v>
      </c>
      <c r="K32" s="364">
        <v>279117</v>
      </c>
    </row>
    <row r="33" spans="2:11" s="4" customFormat="1" ht="14.25" customHeight="1">
      <c r="B33" s="361">
        <v>15</v>
      </c>
      <c r="C33" s="369">
        <v>380894</v>
      </c>
      <c r="D33" s="370">
        <v>314209</v>
      </c>
      <c r="E33" s="370">
        <v>245486</v>
      </c>
      <c r="F33" s="370">
        <v>204258</v>
      </c>
      <c r="G33" s="259"/>
      <c r="H33" s="370">
        <v>503189</v>
      </c>
      <c r="I33" s="370">
        <v>388178</v>
      </c>
      <c r="J33" s="370">
        <v>354014</v>
      </c>
      <c r="K33" s="370">
        <v>284000</v>
      </c>
    </row>
    <row r="34" spans="2:11" ht="14.25" customHeight="1">
      <c r="B34" s="362"/>
      <c r="C34" s="363"/>
      <c r="D34" s="207"/>
      <c r="E34" s="207"/>
      <c r="F34" s="207"/>
      <c r="G34" s="207"/>
      <c r="H34" s="207"/>
      <c r="I34" s="207"/>
      <c r="J34" s="207"/>
      <c r="K34" s="207"/>
    </row>
    <row r="35" spans="2:11" ht="14.25" customHeight="1">
      <c r="B35" s="16" t="s">
        <v>1108</v>
      </c>
      <c r="C35" s="363">
        <v>312382</v>
      </c>
      <c r="D35" s="364">
        <v>311406</v>
      </c>
      <c r="E35" s="364">
        <v>206745</v>
      </c>
      <c r="F35" s="364">
        <v>206239</v>
      </c>
      <c r="G35" s="207"/>
      <c r="H35" s="364">
        <v>364424</v>
      </c>
      <c r="I35" s="364">
        <v>364424</v>
      </c>
      <c r="J35" s="364">
        <v>279378</v>
      </c>
      <c r="K35" s="364">
        <v>278852</v>
      </c>
    </row>
    <row r="36" spans="2:11" ht="14.25" customHeight="1">
      <c r="B36" s="14" t="s">
        <v>1090</v>
      </c>
      <c r="C36" s="363">
        <v>309796</v>
      </c>
      <c r="D36" s="364">
        <v>309466</v>
      </c>
      <c r="E36" s="364">
        <v>203686</v>
      </c>
      <c r="F36" s="364">
        <v>203376</v>
      </c>
      <c r="G36" s="207"/>
      <c r="H36" s="364">
        <v>366628</v>
      </c>
      <c r="I36" s="364">
        <v>362970</v>
      </c>
      <c r="J36" s="364">
        <v>279309</v>
      </c>
      <c r="K36" s="364">
        <v>278826</v>
      </c>
    </row>
    <row r="37" spans="2:11" ht="14.25" customHeight="1">
      <c r="B37" s="14" t="s">
        <v>85</v>
      </c>
      <c r="C37" s="363">
        <v>312535</v>
      </c>
      <c r="D37" s="364">
        <v>308397</v>
      </c>
      <c r="E37" s="364">
        <v>201137</v>
      </c>
      <c r="F37" s="364">
        <v>201137</v>
      </c>
      <c r="G37" s="207"/>
      <c r="H37" s="364">
        <v>400243</v>
      </c>
      <c r="I37" s="364">
        <v>374003</v>
      </c>
      <c r="J37" s="364">
        <v>310495</v>
      </c>
      <c r="K37" s="364">
        <v>279107</v>
      </c>
    </row>
    <row r="38" spans="2:11" ht="14.25" customHeight="1">
      <c r="B38" s="14" t="s">
        <v>86</v>
      </c>
      <c r="C38" s="363">
        <v>307203</v>
      </c>
      <c r="D38" s="364">
        <v>306901</v>
      </c>
      <c r="E38" s="364">
        <v>204612</v>
      </c>
      <c r="F38" s="364">
        <v>203892</v>
      </c>
      <c r="G38" s="207"/>
      <c r="H38" s="364">
        <v>386142</v>
      </c>
      <c r="I38" s="364">
        <v>379360</v>
      </c>
      <c r="J38" s="364">
        <v>280912</v>
      </c>
      <c r="K38" s="364">
        <v>279995</v>
      </c>
    </row>
    <row r="39" spans="2:11" ht="14.25" customHeight="1">
      <c r="B39" s="14" t="s">
        <v>87</v>
      </c>
      <c r="C39" s="363">
        <v>307445</v>
      </c>
      <c r="D39" s="364">
        <v>307265</v>
      </c>
      <c r="E39" s="364">
        <v>208521</v>
      </c>
      <c r="F39" s="364">
        <v>207455</v>
      </c>
      <c r="G39" s="207"/>
      <c r="H39" s="364">
        <v>393611</v>
      </c>
      <c r="I39" s="364">
        <v>393611</v>
      </c>
      <c r="J39" s="364">
        <v>281344</v>
      </c>
      <c r="K39" s="364">
        <v>277974</v>
      </c>
    </row>
    <row r="40" spans="2:11" ht="14.25" customHeight="1">
      <c r="B40" s="14" t="s">
        <v>88</v>
      </c>
      <c r="C40" s="363">
        <v>700266</v>
      </c>
      <c r="D40" s="364">
        <v>313661</v>
      </c>
      <c r="E40" s="364">
        <v>314047</v>
      </c>
      <c r="F40" s="364">
        <v>206037</v>
      </c>
      <c r="G40" s="207"/>
      <c r="H40" s="364">
        <v>1128782</v>
      </c>
      <c r="I40" s="364">
        <v>399496</v>
      </c>
      <c r="J40" s="364">
        <v>647158</v>
      </c>
      <c r="K40" s="364">
        <v>280270</v>
      </c>
    </row>
    <row r="41" spans="2:11" ht="14.25" customHeight="1">
      <c r="B41" s="14" t="s">
        <v>89</v>
      </c>
      <c r="C41" s="363">
        <v>344784</v>
      </c>
      <c r="D41" s="364">
        <v>312564</v>
      </c>
      <c r="E41" s="364">
        <v>319289</v>
      </c>
      <c r="F41" s="364">
        <v>204964</v>
      </c>
      <c r="G41" s="207"/>
      <c r="H41" s="364">
        <v>409036</v>
      </c>
      <c r="I41" s="364">
        <v>383383</v>
      </c>
      <c r="J41" s="364">
        <v>308865</v>
      </c>
      <c r="K41" s="364">
        <v>284907</v>
      </c>
    </row>
    <row r="42" spans="2:11" ht="14.25" customHeight="1">
      <c r="B42" s="14" t="s">
        <v>90</v>
      </c>
      <c r="C42" s="283">
        <v>321232</v>
      </c>
      <c r="D42" s="284">
        <v>310743</v>
      </c>
      <c r="E42" s="284">
        <v>217792</v>
      </c>
      <c r="F42" s="284">
        <v>206485</v>
      </c>
      <c r="G42" s="9"/>
      <c r="H42" s="284">
        <v>398160</v>
      </c>
      <c r="I42" s="284">
        <v>395577</v>
      </c>
      <c r="J42" s="284">
        <v>285504</v>
      </c>
      <c r="K42" s="284">
        <v>283429</v>
      </c>
    </row>
    <row r="43" spans="2:11" ht="14.25" customHeight="1">
      <c r="B43" s="14" t="s">
        <v>91</v>
      </c>
      <c r="C43" s="283">
        <v>320142</v>
      </c>
      <c r="D43" s="284">
        <v>319211</v>
      </c>
      <c r="E43" s="284">
        <v>209451</v>
      </c>
      <c r="F43" s="284">
        <v>208861</v>
      </c>
      <c r="G43" s="9"/>
      <c r="H43" s="284">
        <v>397554</v>
      </c>
      <c r="I43" s="284">
        <v>397554</v>
      </c>
      <c r="J43" s="284">
        <v>286908</v>
      </c>
      <c r="K43" s="284">
        <v>286429</v>
      </c>
    </row>
    <row r="44" spans="2:11" ht="14.25" customHeight="1">
      <c r="B44" s="14" t="s">
        <v>92</v>
      </c>
      <c r="C44" s="283">
        <v>321495</v>
      </c>
      <c r="D44" s="284">
        <v>317984</v>
      </c>
      <c r="E44" s="284">
        <v>198363</v>
      </c>
      <c r="F44" s="284">
        <v>198208</v>
      </c>
      <c r="G44" s="9"/>
      <c r="H44" s="284">
        <v>411052</v>
      </c>
      <c r="I44" s="284">
        <v>411052</v>
      </c>
      <c r="J44" s="284">
        <v>288264</v>
      </c>
      <c r="K44" s="284">
        <v>288030</v>
      </c>
    </row>
    <row r="45" spans="2:11" ht="14.25" customHeight="1">
      <c r="B45" s="14" t="s">
        <v>93</v>
      </c>
      <c r="C45" s="283">
        <v>321823</v>
      </c>
      <c r="D45" s="284">
        <v>321323</v>
      </c>
      <c r="E45" s="284">
        <v>198952</v>
      </c>
      <c r="F45" s="284">
        <v>198790</v>
      </c>
      <c r="G45" s="9"/>
      <c r="H45" s="284">
        <v>405904</v>
      </c>
      <c r="I45" s="284">
        <v>405904</v>
      </c>
      <c r="J45" s="284">
        <v>300837</v>
      </c>
      <c r="K45" s="284">
        <v>298550</v>
      </c>
    </row>
    <row r="46" spans="2:11" ht="14.25" customHeight="1" thickBot="1">
      <c r="B46" s="14" t="s">
        <v>94</v>
      </c>
      <c r="C46" s="371">
        <v>693137</v>
      </c>
      <c r="D46" s="372">
        <v>332095</v>
      </c>
      <c r="E46" s="372">
        <v>465117</v>
      </c>
      <c r="F46" s="372">
        <v>205563</v>
      </c>
      <c r="G46" s="9"/>
      <c r="H46" s="372">
        <v>988726</v>
      </c>
      <c r="I46" s="372">
        <v>392483</v>
      </c>
      <c r="J46" s="372">
        <v>721056</v>
      </c>
      <c r="K46" s="372">
        <v>292856</v>
      </c>
    </row>
    <row r="47" spans="2:11" ht="13.5">
      <c r="B47" s="3" t="s">
        <v>1095</v>
      </c>
      <c r="C47" s="3"/>
      <c r="D47" s="3"/>
      <c r="E47" s="3"/>
      <c r="F47" s="3"/>
      <c r="H47" s="3" t="s">
        <v>1096</v>
      </c>
      <c r="I47" s="3"/>
      <c r="J47" s="3"/>
      <c r="K47" s="3"/>
    </row>
    <row r="48" spans="2:8" ht="13.5">
      <c r="B48" t="s">
        <v>1097</v>
      </c>
      <c r="H48" t="s">
        <v>1098</v>
      </c>
    </row>
    <row r="49" spans="2:8" ht="13.5">
      <c r="B49" t="s">
        <v>1099</v>
      </c>
      <c r="H49" t="s">
        <v>1100</v>
      </c>
    </row>
    <row r="50" spans="2:8" ht="13.5">
      <c r="B50" t="s">
        <v>1109</v>
      </c>
      <c r="H50" t="s">
        <v>1101</v>
      </c>
    </row>
    <row r="51" spans="2:8" ht="13.5">
      <c r="B51" t="s">
        <v>1102</v>
      </c>
      <c r="H51" t="s">
        <v>1103</v>
      </c>
    </row>
    <row r="52" spans="2:8" ht="13.5">
      <c r="B52" t="s">
        <v>1104</v>
      </c>
      <c r="H52" t="s">
        <v>1105</v>
      </c>
    </row>
  </sheetData>
  <mergeCells count="26">
    <mergeCell ref="H4:I4"/>
    <mergeCell ref="J4:K4"/>
    <mergeCell ref="H26:I26"/>
    <mergeCell ref="J26:K26"/>
    <mergeCell ref="K5:K6"/>
    <mergeCell ref="B4:B6"/>
    <mergeCell ref="C5:C6"/>
    <mergeCell ref="D5:D6"/>
    <mergeCell ref="E5:E6"/>
    <mergeCell ref="C4:D4"/>
    <mergeCell ref="E4:F4"/>
    <mergeCell ref="F5:F6"/>
    <mergeCell ref="C27:C28"/>
    <mergeCell ref="B26:B28"/>
    <mergeCell ref="D27:D28"/>
    <mergeCell ref="E27:E28"/>
    <mergeCell ref="C26:D26"/>
    <mergeCell ref="E26:F26"/>
    <mergeCell ref="K27:K28"/>
    <mergeCell ref="F27:F28"/>
    <mergeCell ref="H5:H6"/>
    <mergeCell ref="I5:I6"/>
    <mergeCell ref="J5:J6"/>
    <mergeCell ref="H27:H28"/>
    <mergeCell ref="I27:I28"/>
    <mergeCell ref="J27:J2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8" r:id="rId1"/>
  <colBreaks count="1" manualBreakCount="1">
    <brk id="6" max="65535" man="1"/>
  </colBreaks>
  <ignoredErrors>
    <ignoredError sqref="B12 B14:B2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="85" zoomScaleNormal="85" zoomScaleSheetLayoutView="75" workbookViewId="0" topLeftCell="A1">
      <pane xSplit="5" ySplit="6" topLeftCell="F3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8.796875" defaultRowHeight="14.25"/>
  <cols>
    <col min="1" max="1" width="3.09765625" style="0" customWidth="1"/>
    <col min="2" max="2" width="0.59375" style="0" customWidth="1"/>
    <col min="3" max="3" width="11.3984375" style="0" customWidth="1"/>
    <col min="4" max="4" width="2.3984375" style="0" customWidth="1"/>
    <col min="5" max="5" width="8.69921875" style="0" customWidth="1"/>
    <col min="6" max="6" width="15.5" style="0" customWidth="1"/>
    <col min="7" max="11" width="13.69921875" style="0" customWidth="1"/>
    <col min="12" max="12" width="1.8984375" style="32" customWidth="1"/>
    <col min="13" max="19" width="15.69921875" style="0" customWidth="1"/>
    <col min="20" max="21" width="11.3984375" style="0" customWidth="1"/>
    <col min="22" max="22" width="12.3984375" style="0" customWidth="1"/>
    <col min="23" max="24" width="11.3984375" style="0" customWidth="1"/>
    <col min="25" max="25" width="17.3984375" style="0" customWidth="1"/>
    <col min="26" max="28" width="11.3984375" style="0" customWidth="1"/>
    <col min="29" max="29" width="17.3984375" style="0" customWidth="1"/>
    <col min="30" max="33" width="11.3984375" style="0" customWidth="1"/>
    <col min="34" max="34" width="17.3984375" style="0" customWidth="1"/>
    <col min="35" max="37" width="11.3984375" style="0" customWidth="1"/>
    <col min="38" max="38" width="17.3984375" style="0" customWidth="1"/>
    <col min="39" max="41" width="11.3984375" style="0" customWidth="1"/>
    <col min="43" max="43" width="27.3984375" style="0" customWidth="1"/>
    <col min="44" max="46" width="13.3984375" style="0" customWidth="1"/>
    <col min="47" max="47" width="14.3984375" style="0" customWidth="1"/>
    <col min="48" max="48" width="11.3984375" style="0" customWidth="1"/>
    <col min="49" max="49" width="25.3984375" style="0" customWidth="1"/>
    <col min="50" max="54" width="12.3984375" style="0" customWidth="1"/>
    <col min="55" max="55" width="11.3984375" style="0" customWidth="1"/>
    <col min="56" max="56" width="17.3984375" style="0" customWidth="1"/>
    <col min="57" max="72" width="11.3984375" style="0" customWidth="1"/>
    <col min="73" max="73" width="23.3984375" style="0" customWidth="1"/>
    <col min="74" max="75" width="17.3984375" style="0" customWidth="1"/>
    <col min="76" max="78" width="15.3984375" style="0" customWidth="1"/>
    <col min="79" max="79" width="5.3984375" style="0" customWidth="1"/>
    <col min="80" max="80" width="21.3984375" style="0" customWidth="1"/>
    <col min="81" max="83" width="15.3984375" style="0" customWidth="1"/>
    <col min="84" max="84" width="11.3984375" style="0" customWidth="1"/>
    <col min="85" max="85" width="14.3984375" style="0" customWidth="1"/>
    <col min="86" max="86" width="12.3984375" style="0" customWidth="1"/>
    <col min="87" max="87" width="17.3984375" style="0" customWidth="1"/>
    <col min="89" max="89" width="14.3984375" style="0" customWidth="1"/>
    <col min="91" max="91" width="11.3984375" style="0" customWidth="1"/>
    <col min="92" max="92" width="45.3984375" style="0" customWidth="1"/>
    <col min="93" max="93" width="17.3984375" style="0" customWidth="1"/>
    <col min="94" max="94" width="3.3984375" style="0" customWidth="1"/>
    <col min="95" max="95" width="17.3984375" style="0" customWidth="1"/>
    <col min="96" max="97" width="3.3984375" style="0" customWidth="1"/>
    <col min="98" max="98" width="45.3984375" style="0" customWidth="1"/>
    <col min="99" max="99" width="17.3984375" style="0" customWidth="1"/>
    <col min="100" max="100" width="3.3984375" style="0" customWidth="1"/>
    <col min="101" max="101" width="17.3984375" style="0" customWidth="1"/>
    <col min="102" max="102" width="3.3984375" style="0" customWidth="1"/>
    <col min="103" max="103" width="11.3984375" style="0" customWidth="1"/>
    <col min="104" max="104" width="25.3984375" style="0" customWidth="1"/>
    <col min="105" max="110" width="11.3984375" style="0" customWidth="1"/>
    <col min="111" max="111" width="27.3984375" style="0" customWidth="1"/>
    <col min="112" max="113" width="13.3984375" style="0" customWidth="1"/>
    <col min="114" max="114" width="17.3984375" style="0" customWidth="1"/>
    <col min="115" max="115" width="11.3984375" style="0" customWidth="1"/>
    <col min="116" max="116" width="21.3984375" style="0" customWidth="1"/>
    <col min="117" max="119" width="8.3984375" style="0" customWidth="1"/>
    <col min="120" max="120" width="21.3984375" style="0" customWidth="1"/>
    <col min="121" max="123" width="8.3984375" style="0" customWidth="1"/>
    <col min="124" max="124" width="7.3984375" style="0" customWidth="1"/>
    <col min="125" max="125" width="17.3984375" style="0" customWidth="1"/>
    <col min="126" max="126" width="7.3984375" style="0" customWidth="1"/>
    <col min="127" max="127" width="13.3984375" style="0" customWidth="1"/>
    <col min="128" max="134" width="11.3984375" style="0" customWidth="1"/>
    <col min="135" max="135" width="13.3984375" style="0" customWidth="1"/>
    <col min="136" max="138" width="4.3984375" style="0" customWidth="1"/>
    <col min="139" max="142" width="6.3984375" style="0" customWidth="1"/>
    <col min="143" max="155" width="4.3984375" style="0" customWidth="1"/>
    <col min="156" max="156" width="11.3984375" style="0" customWidth="1"/>
    <col min="157" max="157" width="17.3984375" style="0" customWidth="1"/>
    <col min="158" max="185" width="3.3984375" style="0" customWidth="1"/>
    <col min="186" max="186" width="11.3984375" style="0" customWidth="1"/>
    <col min="187" max="187" width="15.3984375" style="0" customWidth="1"/>
    <col min="188" max="194" width="11.3984375" style="0" customWidth="1"/>
    <col min="195" max="195" width="16.3984375" style="0" customWidth="1"/>
    <col min="202" max="203" width="11.3984375" style="0" customWidth="1"/>
    <col min="208" max="208" width="8.3984375" style="0" customWidth="1"/>
    <col min="209" max="210" width="7.3984375" style="0" customWidth="1"/>
    <col min="211" max="212" width="12.3984375" style="0" customWidth="1"/>
    <col min="213" max="213" width="11.3984375" style="0" customWidth="1"/>
    <col min="214" max="214" width="8.3984375" style="0" customWidth="1"/>
    <col min="215" max="215" width="6.3984375" style="0" customWidth="1"/>
    <col min="216" max="223" width="5.3984375" style="0" customWidth="1"/>
    <col min="224" max="224" width="6.3984375" style="0" customWidth="1"/>
    <col min="226" max="228" width="5.3984375" style="0" customWidth="1"/>
    <col min="229" max="229" width="11.3984375" style="0" customWidth="1"/>
    <col min="231" max="231" width="11.3984375" style="0" customWidth="1"/>
    <col min="232" max="232" width="7.3984375" style="0" customWidth="1"/>
    <col min="233" max="235" width="5.3984375" style="0" customWidth="1"/>
    <col min="236" max="236" width="6.3984375" style="0" customWidth="1"/>
    <col min="237" max="238" width="5.3984375" style="0" customWidth="1"/>
    <col min="239" max="239" width="6.3984375" style="0" customWidth="1"/>
    <col min="240" max="241" width="5.3984375" style="0" customWidth="1"/>
    <col min="242" max="16384" width="6.3984375" style="0" customWidth="1"/>
  </cols>
  <sheetData>
    <row r="1" spans="1:19" ht="13.5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  <c r="M1" s="373"/>
      <c r="N1" s="373"/>
      <c r="O1" s="373"/>
      <c r="P1" s="373"/>
      <c r="Q1" s="373"/>
      <c r="R1" s="373"/>
      <c r="S1" s="375"/>
    </row>
    <row r="2" spans="1:19" ht="24">
      <c r="A2" s="376"/>
      <c r="B2" s="373"/>
      <c r="C2" s="373"/>
      <c r="D2" s="373"/>
      <c r="E2" s="373"/>
      <c r="F2" s="373"/>
      <c r="G2" s="373"/>
      <c r="H2" s="373"/>
      <c r="I2" s="373"/>
      <c r="J2" s="373"/>
      <c r="K2" s="377" t="s">
        <v>28</v>
      </c>
      <c r="L2" s="382"/>
      <c r="M2" s="376" t="s">
        <v>1110</v>
      </c>
      <c r="N2" s="373"/>
      <c r="O2" s="373"/>
      <c r="P2" s="373"/>
      <c r="Q2" s="373"/>
      <c r="R2" s="373"/>
      <c r="S2" s="373"/>
    </row>
    <row r="3" spans="1:19" ht="13.5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4"/>
      <c r="M3" s="373"/>
      <c r="N3" s="373"/>
      <c r="O3" s="373"/>
      <c r="P3" s="373"/>
      <c r="Q3" s="373"/>
      <c r="R3" s="373"/>
      <c r="S3" s="373"/>
    </row>
    <row r="4" spans="1:19" ht="15" thickBo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74"/>
      <c r="M4" s="383"/>
      <c r="N4" s="383"/>
      <c r="O4" s="383"/>
      <c r="P4" s="383"/>
      <c r="Q4" s="383"/>
      <c r="R4" s="383"/>
      <c r="S4" s="384" t="s">
        <v>1111</v>
      </c>
    </row>
    <row r="5" spans="1:19" ht="20.25" customHeight="1">
      <c r="A5" s="536" t="s">
        <v>1112</v>
      </c>
      <c r="B5" s="536"/>
      <c r="C5" s="536"/>
      <c r="D5" s="536"/>
      <c r="E5" s="533"/>
      <c r="F5" s="529" t="s">
        <v>1113</v>
      </c>
      <c r="G5" s="385" t="s">
        <v>29</v>
      </c>
      <c r="H5" s="529" t="s">
        <v>30</v>
      </c>
      <c r="I5" s="529" t="s">
        <v>31</v>
      </c>
      <c r="J5" s="529" t="s">
        <v>32</v>
      </c>
      <c r="K5" s="531" t="s">
        <v>33</v>
      </c>
      <c r="L5" s="386"/>
      <c r="M5" s="533" t="s">
        <v>34</v>
      </c>
      <c r="N5" s="529" t="s">
        <v>35</v>
      </c>
      <c r="O5" s="529" t="s">
        <v>36</v>
      </c>
      <c r="P5" s="529" t="s">
        <v>37</v>
      </c>
      <c r="Q5" s="529" t="s">
        <v>38</v>
      </c>
      <c r="R5" s="529" t="s">
        <v>39</v>
      </c>
      <c r="S5" s="531" t="s">
        <v>40</v>
      </c>
    </row>
    <row r="6" spans="1:19" ht="20.25" customHeight="1">
      <c r="A6" s="537"/>
      <c r="B6" s="537"/>
      <c r="C6" s="537"/>
      <c r="D6" s="537"/>
      <c r="E6" s="538"/>
      <c r="F6" s="530"/>
      <c r="G6" s="387" t="s">
        <v>41</v>
      </c>
      <c r="H6" s="530"/>
      <c r="I6" s="530"/>
      <c r="J6" s="530"/>
      <c r="K6" s="532"/>
      <c r="L6" s="386"/>
      <c r="M6" s="534"/>
      <c r="N6" s="530"/>
      <c r="O6" s="530"/>
      <c r="P6" s="530"/>
      <c r="Q6" s="530"/>
      <c r="R6" s="530"/>
      <c r="S6" s="532"/>
    </row>
    <row r="7" spans="1:19" ht="20.25" customHeight="1">
      <c r="A7" s="388"/>
      <c r="B7" s="389"/>
      <c r="C7" s="388"/>
      <c r="D7" s="388"/>
      <c r="E7" s="390"/>
      <c r="F7" s="391"/>
      <c r="G7" s="388"/>
      <c r="H7" s="388"/>
      <c r="I7" s="388"/>
      <c r="J7" s="388"/>
      <c r="K7" s="388"/>
      <c r="L7" s="392"/>
      <c r="M7" s="388"/>
      <c r="N7" s="388"/>
      <c r="O7" s="388"/>
      <c r="P7" s="388"/>
      <c r="Q7" s="388"/>
      <c r="R7" s="388"/>
      <c r="S7" s="388"/>
    </row>
    <row r="8" spans="1:19" ht="20.25" customHeight="1">
      <c r="A8" s="393"/>
      <c r="B8" s="391"/>
      <c r="C8" s="535" t="s">
        <v>0</v>
      </c>
      <c r="D8" s="535"/>
      <c r="E8" s="395"/>
      <c r="F8" s="396">
        <f>SUM(G8:S8)</f>
        <v>272</v>
      </c>
      <c r="G8" s="397">
        <v>21</v>
      </c>
      <c r="H8" s="398">
        <v>21</v>
      </c>
      <c r="I8" s="397">
        <v>23</v>
      </c>
      <c r="J8" s="397">
        <v>23</v>
      </c>
      <c r="K8" s="397">
        <v>24</v>
      </c>
      <c r="L8" s="399"/>
      <c r="M8" s="397">
        <v>23</v>
      </c>
      <c r="N8" s="397">
        <v>24</v>
      </c>
      <c r="O8" s="397">
        <v>22</v>
      </c>
      <c r="P8" s="397">
        <v>22</v>
      </c>
      <c r="Q8" s="397">
        <v>24</v>
      </c>
      <c r="R8" s="397">
        <v>21</v>
      </c>
      <c r="S8" s="397">
        <v>24</v>
      </c>
    </row>
    <row r="9" spans="1:19" ht="20.25" customHeight="1">
      <c r="A9" s="540" t="s">
        <v>1</v>
      </c>
      <c r="B9" s="400"/>
      <c r="C9" s="535" t="s">
        <v>2</v>
      </c>
      <c r="D9" s="535"/>
      <c r="E9" s="395"/>
      <c r="F9" s="396">
        <f>SUM(G9:S9)</f>
        <v>77905678</v>
      </c>
      <c r="G9" s="397">
        <f aca="true" t="shared" si="0" ref="G9:K10">G11+G14+G17</f>
        <v>5490332</v>
      </c>
      <c r="H9" s="397">
        <f t="shared" si="0"/>
        <v>5809779</v>
      </c>
      <c r="I9" s="397">
        <f t="shared" si="0"/>
        <v>6162688</v>
      </c>
      <c r="J9" s="397">
        <f t="shared" si="0"/>
        <v>6449653</v>
      </c>
      <c r="K9" s="397">
        <f t="shared" si="0"/>
        <v>6883650</v>
      </c>
      <c r="L9" s="399"/>
      <c r="M9" s="397">
        <f aca="true" t="shared" si="1" ref="M9:S10">M11+M14+M17</f>
        <v>6538303</v>
      </c>
      <c r="N9" s="397">
        <f t="shared" si="1"/>
        <v>6280770</v>
      </c>
      <c r="O9" s="397">
        <f t="shared" si="1"/>
        <v>5862262</v>
      </c>
      <c r="P9" s="397">
        <f t="shared" si="1"/>
        <v>6699772</v>
      </c>
      <c r="Q9" s="397">
        <f t="shared" si="1"/>
        <v>7436722</v>
      </c>
      <c r="R9" s="397">
        <f t="shared" si="1"/>
        <v>6794860</v>
      </c>
      <c r="S9" s="397">
        <f t="shared" si="1"/>
        <v>7496887</v>
      </c>
    </row>
    <row r="10" spans="1:19" ht="20.25" customHeight="1">
      <c r="A10" s="540"/>
      <c r="B10" s="400"/>
      <c r="C10" s="535" t="s">
        <v>3</v>
      </c>
      <c r="D10" s="535"/>
      <c r="E10" s="395"/>
      <c r="F10" s="396">
        <f>SUM(G10:S10)</f>
        <v>17008686420</v>
      </c>
      <c r="G10" s="397">
        <f t="shared" si="0"/>
        <v>1261503670</v>
      </c>
      <c r="H10" s="397">
        <f t="shared" si="0"/>
        <v>1263041579</v>
      </c>
      <c r="I10" s="397">
        <f t="shared" si="0"/>
        <v>1448903081</v>
      </c>
      <c r="J10" s="397">
        <f t="shared" si="0"/>
        <v>1535476215</v>
      </c>
      <c r="K10" s="397">
        <f t="shared" si="0"/>
        <v>1596694781</v>
      </c>
      <c r="L10" s="399"/>
      <c r="M10" s="397">
        <f t="shared" si="1"/>
        <v>1367303778</v>
      </c>
      <c r="N10" s="397">
        <f t="shared" si="1"/>
        <v>1420652692</v>
      </c>
      <c r="O10" s="397">
        <f t="shared" si="1"/>
        <v>1508552691</v>
      </c>
      <c r="P10" s="397">
        <f t="shared" si="1"/>
        <v>1537498434</v>
      </c>
      <c r="Q10" s="397">
        <f t="shared" si="1"/>
        <v>1440717745</v>
      </c>
      <c r="R10" s="397">
        <f t="shared" si="1"/>
        <v>1096197520</v>
      </c>
      <c r="S10" s="397">
        <f t="shared" si="1"/>
        <v>1532144234</v>
      </c>
    </row>
    <row r="11" spans="1:19" ht="20.25" customHeight="1">
      <c r="A11" s="540"/>
      <c r="B11" s="400"/>
      <c r="C11" s="401"/>
      <c r="D11" s="539" t="s">
        <v>4</v>
      </c>
      <c r="E11" s="402" t="s">
        <v>5</v>
      </c>
      <c r="F11" s="396">
        <f>SUM(G11:S11)</f>
        <v>56801695</v>
      </c>
      <c r="G11" s="397">
        <v>3984917</v>
      </c>
      <c r="H11" s="397">
        <v>4235673</v>
      </c>
      <c r="I11" s="397">
        <v>4550290</v>
      </c>
      <c r="J11" s="397">
        <v>4990204</v>
      </c>
      <c r="K11" s="397">
        <v>5219113</v>
      </c>
      <c r="L11" s="399"/>
      <c r="M11" s="397">
        <v>4644893</v>
      </c>
      <c r="N11" s="397">
        <v>4238526</v>
      </c>
      <c r="O11" s="397">
        <v>4212977</v>
      </c>
      <c r="P11" s="397">
        <v>5109587</v>
      </c>
      <c r="Q11" s="397">
        <v>5584693</v>
      </c>
      <c r="R11" s="397">
        <v>4877128</v>
      </c>
      <c r="S11" s="397">
        <v>5153694</v>
      </c>
    </row>
    <row r="12" spans="1:19" ht="20.25" customHeight="1">
      <c r="A12" s="540"/>
      <c r="B12" s="400"/>
      <c r="C12" s="394" t="s">
        <v>6</v>
      </c>
      <c r="D12" s="539"/>
      <c r="E12" s="402" t="s">
        <v>7</v>
      </c>
      <c r="F12" s="396">
        <f>SUM(G12:S12)</f>
        <v>11589078852</v>
      </c>
      <c r="G12" s="397">
        <v>893433087</v>
      </c>
      <c r="H12" s="397">
        <v>879655423</v>
      </c>
      <c r="I12" s="397">
        <v>1004744008</v>
      </c>
      <c r="J12" s="397">
        <v>1092384282</v>
      </c>
      <c r="K12" s="397">
        <v>1092881565</v>
      </c>
      <c r="L12" s="399"/>
      <c r="M12" s="397">
        <v>882539071</v>
      </c>
      <c r="N12" s="397">
        <v>870494924</v>
      </c>
      <c r="O12" s="397">
        <v>951321513</v>
      </c>
      <c r="P12" s="397">
        <v>1081452303</v>
      </c>
      <c r="Q12" s="397">
        <v>1024692526</v>
      </c>
      <c r="R12" s="397">
        <v>768109370</v>
      </c>
      <c r="S12" s="397">
        <v>1047370780</v>
      </c>
    </row>
    <row r="13" spans="1:19" ht="20.25" customHeight="1">
      <c r="A13" s="540"/>
      <c r="B13" s="400"/>
      <c r="C13" s="401"/>
      <c r="D13" s="539"/>
      <c r="E13" s="402" t="s">
        <v>8</v>
      </c>
      <c r="F13" s="399">
        <f aca="true" t="shared" si="2" ref="F13:K13">F12/F11</f>
        <v>204.02698989880497</v>
      </c>
      <c r="G13" s="399">
        <f t="shared" si="2"/>
        <v>224.2036878057937</v>
      </c>
      <c r="H13" s="399">
        <f t="shared" si="2"/>
        <v>207.6778408059357</v>
      </c>
      <c r="I13" s="399">
        <f t="shared" si="2"/>
        <v>220.80878537411903</v>
      </c>
      <c r="J13" s="399">
        <f t="shared" si="2"/>
        <v>218.905736518988</v>
      </c>
      <c r="K13" s="399">
        <f t="shared" si="2"/>
        <v>209.39986641408223</v>
      </c>
      <c r="L13" s="399"/>
      <c r="M13" s="399">
        <f aca="true" t="shared" si="3" ref="M13:S13">M12/M11</f>
        <v>190.00202394328568</v>
      </c>
      <c r="N13" s="399">
        <f t="shared" si="3"/>
        <v>205.3768041059557</v>
      </c>
      <c r="O13" s="399">
        <f t="shared" si="3"/>
        <v>225.8074309449114</v>
      </c>
      <c r="P13" s="399">
        <f t="shared" si="3"/>
        <v>211.65160765439555</v>
      </c>
      <c r="Q13" s="399">
        <f t="shared" si="3"/>
        <v>183.48233752508867</v>
      </c>
      <c r="R13" s="399">
        <f t="shared" si="3"/>
        <v>157.4921490680581</v>
      </c>
      <c r="S13" s="399">
        <f t="shared" si="3"/>
        <v>203.22719587154378</v>
      </c>
    </row>
    <row r="14" spans="1:27" ht="20.25" customHeight="1">
      <c r="A14" s="540"/>
      <c r="B14" s="400"/>
      <c r="C14" s="401"/>
      <c r="D14" s="539" t="s">
        <v>4</v>
      </c>
      <c r="E14" s="402" t="s">
        <v>5</v>
      </c>
      <c r="F14" s="396">
        <f>SUM(G14:S14)</f>
        <v>20588909</v>
      </c>
      <c r="G14" s="397">
        <v>1458006</v>
      </c>
      <c r="H14" s="397">
        <v>1529304</v>
      </c>
      <c r="I14" s="397">
        <v>1572426</v>
      </c>
      <c r="J14" s="397">
        <v>1415598</v>
      </c>
      <c r="K14" s="397">
        <v>1627646</v>
      </c>
      <c r="L14" s="399"/>
      <c r="M14" s="397">
        <v>1856387</v>
      </c>
      <c r="N14" s="397">
        <v>2003855</v>
      </c>
      <c r="O14" s="397">
        <v>1616506</v>
      </c>
      <c r="P14" s="397">
        <v>1552524</v>
      </c>
      <c r="Q14" s="397">
        <v>1812424</v>
      </c>
      <c r="R14" s="397">
        <v>1879330</v>
      </c>
      <c r="S14" s="397">
        <v>2264903</v>
      </c>
      <c r="T14" s="399"/>
      <c r="U14" s="397"/>
      <c r="V14" s="397"/>
      <c r="W14" s="397"/>
      <c r="X14" s="397"/>
      <c r="Y14" s="397"/>
      <c r="Z14" s="397"/>
      <c r="AA14" s="397"/>
    </row>
    <row r="15" spans="1:27" ht="20.25" customHeight="1">
      <c r="A15" s="540"/>
      <c r="B15" s="400"/>
      <c r="C15" s="394" t="s">
        <v>9</v>
      </c>
      <c r="D15" s="539"/>
      <c r="E15" s="402" t="s">
        <v>7</v>
      </c>
      <c r="F15" s="396">
        <f>SUM(G15:S15)</f>
        <v>5240055721</v>
      </c>
      <c r="G15" s="397">
        <v>350492695</v>
      </c>
      <c r="H15" s="397">
        <v>369014322</v>
      </c>
      <c r="I15" s="397">
        <v>431473831</v>
      </c>
      <c r="J15" s="397">
        <v>428223386</v>
      </c>
      <c r="K15" s="397">
        <v>492468009</v>
      </c>
      <c r="L15" s="399"/>
      <c r="M15" s="397">
        <v>474304073</v>
      </c>
      <c r="N15" s="397">
        <v>538257529</v>
      </c>
      <c r="O15" s="397">
        <v>546830103</v>
      </c>
      <c r="P15" s="397">
        <v>444882191</v>
      </c>
      <c r="Q15" s="397">
        <v>402818218</v>
      </c>
      <c r="R15" s="397">
        <v>315250405</v>
      </c>
      <c r="S15" s="397">
        <v>446040959</v>
      </c>
      <c r="T15" s="399"/>
      <c r="U15" s="397"/>
      <c r="V15" s="397"/>
      <c r="W15" s="397"/>
      <c r="X15" s="397"/>
      <c r="Y15" s="397"/>
      <c r="Z15" s="397"/>
      <c r="AA15" s="397"/>
    </row>
    <row r="16" spans="1:27" ht="20.25" customHeight="1">
      <c r="A16" s="540"/>
      <c r="B16" s="400"/>
      <c r="C16" s="401"/>
      <c r="D16" s="539"/>
      <c r="E16" s="402" t="s">
        <v>8</v>
      </c>
      <c r="F16" s="399">
        <f aca="true" t="shared" si="4" ref="F16:K16">F15/F14</f>
        <v>254.50866391220632</v>
      </c>
      <c r="G16" s="399">
        <f t="shared" si="4"/>
        <v>240.39180565786424</v>
      </c>
      <c r="H16" s="399">
        <f t="shared" si="4"/>
        <v>241.29559721284977</v>
      </c>
      <c r="I16" s="399">
        <f t="shared" si="4"/>
        <v>274.4000868721326</v>
      </c>
      <c r="J16" s="399">
        <f t="shared" si="4"/>
        <v>302.5035257184596</v>
      </c>
      <c r="K16" s="399">
        <f t="shared" si="4"/>
        <v>302.564568094045</v>
      </c>
      <c r="L16" s="399"/>
      <c r="M16" s="399">
        <f aca="true" t="shared" si="5" ref="M16:S16">M15/M14</f>
        <v>255.4984887310674</v>
      </c>
      <c r="N16" s="399">
        <f t="shared" si="5"/>
        <v>268.6110167651851</v>
      </c>
      <c r="O16" s="399">
        <f t="shared" si="5"/>
        <v>338.27904319563305</v>
      </c>
      <c r="P16" s="399">
        <f t="shared" si="5"/>
        <v>286.5541473110883</v>
      </c>
      <c r="Q16" s="399">
        <f t="shared" si="5"/>
        <v>222.25385340295648</v>
      </c>
      <c r="R16" s="399">
        <f t="shared" si="5"/>
        <v>167.74616751714706</v>
      </c>
      <c r="S16" s="399">
        <f t="shared" si="5"/>
        <v>196.93600962160411</v>
      </c>
      <c r="T16" s="399"/>
      <c r="U16" s="399"/>
      <c r="V16" s="399"/>
      <c r="W16" s="399"/>
      <c r="X16" s="399"/>
      <c r="Y16" s="399"/>
      <c r="Z16" s="399"/>
      <c r="AA16" s="399"/>
    </row>
    <row r="17" spans="1:19" ht="20.25" customHeight="1">
      <c r="A17" s="540"/>
      <c r="B17" s="400"/>
      <c r="C17" s="401"/>
      <c r="D17" s="539" t="s">
        <v>4</v>
      </c>
      <c r="E17" s="402" t="s">
        <v>5</v>
      </c>
      <c r="F17" s="399">
        <v>515074</v>
      </c>
      <c r="G17" s="399">
        <v>47409</v>
      </c>
      <c r="H17" s="399">
        <v>44802</v>
      </c>
      <c r="I17" s="399">
        <v>39972</v>
      </c>
      <c r="J17" s="399">
        <v>43851</v>
      </c>
      <c r="K17" s="399">
        <v>36891</v>
      </c>
      <c r="L17" s="399"/>
      <c r="M17" s="399">
        <v>37023</v>
      </c>
      <c r="N17" s="399">
        <v>38389</v>
      </c>
      <c r="O17" s="399">
        <v>32779</v>
      </c>
      <c r="P17" s="399">
        <v>37661</v>
      </c>
      <c r="Q17" s="399">
        <v>39605</v>
      </c>
      <c r="R17" s="399">
        <v>38402</v>
      </c>
      <c r="S17" s="399">
        <v>78290</v>
      </c>
    </row>
    <row r="18" spans="1:19" ht="20.25" customHeight="1">
      <c r="A18" s="540"/>
      <c r="B18" s="400"/>
      <c r="C18" s="394" t="s">
        <v>10</v>
      </c>
      <c r="D18" s="539"/>
      <c r="E18" s="402" t="s">
        <v>7</v>
      </c>
      <c r="F18" s="396">
        <v>179551847</v>
      </c>
      <c r="G18" s="397">
        <v>17577888</v>
      </c>
      <c r="H18" s="397">
        <v>14371834</v>
      </c>
      <c r="I18" s="397">
        <v>12685242</v>
      </c>
      <c r="J18" s="397">
        <v>14868547</v>
      </c>
      <c r="K18" s="397">
        <v>11345207</v>
      </c>
      <c r="L18" s="399"/>
      <c r="M18" s="397">
        <v>10460634</v>
      </c>
      <c r="N18" s="397">
        <v>11900239</v>
      </c>
      <c r="O18" s="397">
        <v>10401075</v>
      </c>
      <c r="P18" s="397">
        <v>11163940</v>
      </c>
      <c r="Q18" s="397">
        <v>13207001</v>
      </c>
      <c r="R18" s="397">
        <v>12837745</v>
      </c>
      <c r="S18" s="397">
        <v>38732495</v>
      </c>
    </row>
    <row r="19" spans="1:19" ht="20.25" customHeight="1">
      <c r="A19" s="393"/>
      <c r="B19" s="403"/>
      <c r="C19" s="401"/>
      <c r="D19" s="539"/>
      <c r="E19" s="402" t="s">
        <v>8</v>
      </c>
      <c r="F19" s="399">
        <f aca="true" t="shared" si="6" ref="F19:K19">F18/F17</f>
        <v>348.59427383249783</v>
      </c>
      <c r="G19" s="399">
        <f t="shared" si="6"/>
        <v>370.7711194077074</v>
      </c>
      <c r="H19" s="399">
        <f t="shared" si="6"/>
        <v>320.78554528815675</v>
      </c>
      <c r="I19" s="399">
        <f t="shared" si="6"/>
        <v>317.3531972380666</v>
      </c>
      <c r="J19" s="399">
        <f t="shared" si="6"/>
        <v>339.06973615196915</v>
      </c>
      <c r="K19" s="399">
        <f t="shared" si="6"/>
        <v>307.53319237754465</v>
      </c>
      <c r="L19" s="399"/>
      <c r="M19" s="399">
        <f aca="true" t="shared" si="7" ref="M19:S19">M18/M17</f>
        <v>282.54420225265375</v>
      </c>
      <c r="N19" s="399">
        <f t="shared" si="7"/>
        <v>309.9908567558415</v>
      </c>
      <c r="O19" s="399">
        <f t="shared" si="7"/>
        <v>317.3091003386314</v>
      </c>
      <c r="P19" s="399">
        <f t="shared" si="7"/>
        <v>296.4323836329359</v>
      </c>
      <c r="Q19" s="399">
        <f t="shared" si="7"/>
        <v>333.46802171443</v>
      </c>
      <c r="R19" s="399">
        <f t="shared" si="7"/>
        <v>334.2988646424665</v>
      </c>
      <c r="S19" s="399">
        <f t="shared" si="7"/>
        <v>494.7310639928471</v>
      </c>
    </row>
    <row r="20" spans="1:19" ht="20.25" customHeight="1">
      <c r="A20" s="404"/>
      <c r="B20" s="389"/>
      <c r="C20" s="401"/>
      <c r="D20" s="401"/>
      <c r="E20" s="402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</row>
    <row r="21" spans="1:19" ht="20.25" customHeight="1">
      <c r="A21" s="405"/>
      <c r="B21" s="391"/>
      <c r="C21" s="535" t="s">
        <v>0</v>
      </c>
      <c r="D21" s="535"/>
      <c r="E21" s="402"/>
      <c r="F21" s="396">
        <f>SUM(G21:S21)</f>
        <v>273</v>
      </c>
      <c r="G21" s="397">
        <v>21</v>
      </c>
      <c r="H21" s="398">
        <v>21</v>
      </c>
      <c r="I21" s="397">
        <v>23</v>
      </c>
      <c r="J21" s="397">
        <v>23</v>
      </c>
      <c r="K21" s="397">
        <v>24</v>
      </c>
      <c r="L21" s="399"/>
      <c r="M21" s="397">
        <v>23</v>
      </c>
      <c r="N21" s="397">
        <v>24</v>
      </c>
      <c r="O21" s="397">
        <v>22</v>
      </c>
      <c r="P21" s="397">
        <v>22</v>
      </c>
      <c r="Q21" s="397">
        <v>24</v>
      </c>
      <c r="R21" s="397">
        <v>21</v>
      </c>
      <c r="S21" s="397">
        <v>25</v>
      </c>
    </row>
    <row r="22" spans="1:19" ht="20.25" customHeight="1">
      <c r="A22" s="540" t="s">
        <v>11</v>
      </c>
      <c r="B22" s="400"/>
      <c r="C22" s="535" t="s">
        <v>2</v>
      </c>
      <c r="D22" s="535"/>
      <c r="E22" s="402"/>
      <c r="F22" s="396">
        <f>SUM(G22:S22)</f>
        <v>32184553</v>
      </c>
      <c r="G22" s="397">
        <f>G24+G27+G30+G33</f>
        <v>2612949</v>
      </c>
      <c r="H22" s="397">
        <f aca="true" t="shared" si="8" ref="H22:S22">H24+H27+H30+H33</f>
        <v>2107673</v>
      </c>
      <c r="I22" s="397">
        <f t="shared" si="8"/>
        <v>2183825</v>
      </c>
      <c r="J22" s="397">
        <f t="shared" si="8"/>
        <v>2693471</v>
      </c>
      <c r="K22" s="397">
        <f>K24+K27+K30+K33</f>
        <v>2781964</v>
      </c>
      <c r="L22" s="399"/>
      <c r="M22" s="397">
        <f t="shared" si="8"/>
        <v>2261297</v>
      </c>
      <c r="N22" s="397">
        <f t="shared" si="8"/>
        <v>2488314</v>
      </c>
      <c r="O22" s="397">
        <f t="shared" si="8"/>
        <v>2678678</v>
      </c>
      <c r="P22" s="397">
        <f t="shared" si="8"/>
        <v>3011867</v>
      </c>
      <c r="Q22" s="397">
        <f t="shared" si="8"/>
        <v>3189542</v>
      </c>
      <c r="R22" s="397">
        <f t="shared" si="8"/>
        <v>2806672</v>
      </c>
      <c r="S22" s="397">
        <f t="shared" si="8"/>
        <v>3368301</v>
      </c>
    </row>
    <row r="23" spans="1:19" ht="20.25" customHeight="1">
      <c r="A23" s="540"/>
      <c r="B23" s="400"/>
      <c r="C23" s="535" t="s">
        <v>3</v>
      </c>
      <c r="D23" s="535"/>
      <c r="E23" s="402"/>
      <c r="F23" s="396">
        <f>SUM(G23:S23)</f>
        <v>22280259594</v>
      </c>
      <c r="G23" s="397">
        <f>G25+G28+G31+G34</f>
        <v>2040062916</v>
      </c>
      <c r="H23" s="397">
        <f aca="true" t="shared" si="9" ref="H23:S23">H25+H28+H31+H34</f>
        <v>1548396795</v>
      </c>
      <c r="I23" s="397">
        <f t="shared" si="9"/>
        <v>1679212292</v>
      </c>
      <c r="J23" s="397">
        <f t="shared" si="9"/>
        <v>1786647643</v>
      </c>
      <c r="K23" s="397">
        <f t="shared" si="9"/>
        <v>2128862399</v>
      </c>
      <c r="L23" s="399"/>
      <c r="M23" s="397">
        <f t="shared" si="9"/>
        <v>1382878443</v>
      </c>
      <c r="N23" s="397">
        <f t="shared" si="9"/>
        <v>1522687165</v>
      </c>
      <c r="O23" s="397">
        <f t="shared" si="9"/>
        <v>1596494799</v>
      </c>
      <c r="P23" s="397">
        <f t="shared" si="9"/>
        <v>1536082965</v>
      </c>
      <c r="Q23" s="397">
        <f t="shared" si="9"/>
        <v>1980480202</v>
      </c>
      <c r="R23" s="397">
        <f t="shared" si="9"/>
        <v>2033170444</v>
      </c>
      <c r="S23" s="397">
        <f t="shared" si="9"/>
        <v>3045283531</v>
      </c>
    </row>
    <row r="24" spans="1:19" ht="20.25" customHeight="1">
      <c r="A24" s="540"/>
      <c r="B24" s="400"/>
      <c r="C24" s="401"/>
      <c r="D24" s="539" t="s">
        <v>4</v>
      </c>
      <c r="E24" s="402" t="s">
        <v>5</v>
      </c>
      <c r="F24" s="396">
        <f>SUM(G24:S24)</f>
        <v>23086177</v>
      </c>
      <c r="G24" s="397">
        <v>2275684</v>
      </c>
      <c r="H24" s="397">
        <v>1775644</v>
      </c>
      <c r="I24" s="397">
        <v>1749642</v>
      </c>
      <c r="J24" s="397">
        <v>1952037</v>
      </c>
      <c r="K24" s="397">
        <v>2199638</v>
      </c>
      <c r="L24" s="399"/>
      <c r="M24" s="397">
        <v>1477392</v>
      </c>
      <c r="N24" s="397">
        <v>1524045</v>
      </c>
      <c r="O24" s="397">
        <v>1528449</v>
      </c>
      <c r="P24" s="397">
        <v>1779881</v>
      </c>
      <c r="Q24" s="397">
        <v>2027963</v>
      </c>
      <c r="R24" s="397">
        <v>2074541</v>
      </c>
      <c r="S24" s="397">
        <v>2721261</v>
      </c>
    </row>
    <row r="25" spans="1:19" ht="20.25" customHeight="1">
      <c r="A25" s="540"/>
      <c r="B25" s="400"/>
      <c r="C25" s="394" t="s">
        <v>12</v>
      </c>
      <c r="D25" s="539"/>
      <c r="E25" s="402" t="s">
        <v>13</v>
      </c>
      <c r="F25" s="396">
        <f>SUM(G25:S25)</f>
        <v>17908298842</v>
      </c>
      <c r="G25" s="397">
        <v>1782517270</v>
      </c>
      <c r="H25" s="397">
        <v>1285623771</v>
      </c>
      <c r="I25" s="397">
        <v>1319476108</v>
      </c>
      <c r="J25" s="397">
        <v>1455415741</v>
      </c>
      <c r="K25" s="397">
        <v>1832015852</v>
      </c>
      <c r="L25" s="399"/>
      <c r="M25" s="397">
        <v>1060083388</v>
      </c>
      <c r="N25" s="397">
        <v>1158206123</v>
      </c>
      <c r="O25" s="397">
        <v>1182245566</v>
      </c>
      <c r="P25" s="397">
        <v>1163391807</v>
      </c>
      <c r="Q25" s="397">
        <v>1577530074</v>
      </c>
      <c r="R25" s="397">
        <v>1676048299</v>
      </c>
      <c r="S25" s="397">
        <v>2415744843</v>
      </c>
    </row>
    <row r="26" spans="1:19" ht="20.25" customHeight="1">
      <c r="A26" s="540"/>
      <c r="B26" s="400"/>
      <c r="C26" s="401"/>
      <c r="D26" s="539"/>
      <c r="E26" s="402" t="s">
        <v>14</v>
      </c>
      <c r="F26" s="399">
        <f aca="true" t="shared" si="10" ref="F26:K26">F25/F24</f>
        <v>775.7152187648912</v>
      </c>
      <c r="G26" s="399">
        <f t="shared" si="10"/>
        <v>783.2885716997615</v>
      </c>
      <c r="H26" s="399">
        <f t="shared" si="10"/>
        <v>724.0323910648756</v>
      </c>
      <c r="I26" s="399">
        <f t="shared" si="10"/>
        <v>754.1406230531732</v>
      </c>
      <c r="J26" s="399">
        <f t="shared" si="10"/>
        <v>745.5881937688681</v>
      </c>
      <c r="K26" s="399">
        <f t="shared" si="10"/>
        <v>832.8715234052148</v>
      </c>
      <c r="L26" s="399"/>
      <c r="M26" s="399">
        <f aca="true" t="shared" si="11" ref="M26:S26">M25/M24</f>
        <v>717.5369759684634</v>
      </c>
      <c r="N26" s="399">
        <f t="shared" si="11"/>
        <v>759.955331371449</v>
      </c>
      <c r="O26" s="399">
        <f t="shared" si="11"/>
        <v>773.4936304711508</v>
      </c>
      <c r="P26" s="399">
        <f t="shared" si="11"/>
        <v>653.6346008525289</v>
      </c>
      <c r="Q26" s="399">
        <f t="shared" si="11"/>
        <v>777.8889821954346</v>
      </c>
      <c r="R26" s="399">
        <f t="shared" si="11"/>
        <v>807.9128342124836</v>
      </c>
      <c r="S26" s="399">
        <f t="shared" si="11"/>
        <v>887.7299321895254</v>
      </c>
    </row>
    <row r="27" spans="1:19" ht="20.25" customHeight="1">
      <c r="A27" s="540"/>
      <c r="B27" s="400"/>
      <c r="C27" s="401"/>
      <c r="D27" s="539" t="s">
        <v>15</v>
      </c>
      <c r="E27" s="402" t="s">
        <v>16</v>
      </c>
      <c r="F27" s="396">
        <f>SUM(G27:S27)</f>
        <v>7622931</v>
      </c>
      <c r="G27" s="397">
        <v>241601</v>
      </c>
      <c r="H27" s="397">
        <v>227939</v>
      </c>
      <c r="I27" s="397">
        <v>286458</v>
      </c>
      <c r="J27" s="397">
        <v>617038</v>
      </c>
      <c r="K27" s="399">
        <v>469974</v>
      </c>
      <c r="L27" s="399"/>
      <c r="M27" s="397">
        <v>664136</v>
      </c>
      <c r="N27" s="397">
        <v>845138</v>
      </c>
      <c r="O27" s="397">
        <v>1015410</v>
      </c>
      <c r="P27" s="399">
        <v>1105026</v>
      </c>
      <c r="Q27" s="397">
        <v>1041406</v>
      </c>
      <c r="R27" s="397">
        <v>622592</v>
      </c>
      <c r="S27" s="397">
        <v>486213</v>
      </c>
    </row>
    <row r="28" spans="1:19" ht="20.25" customHeight="1">
      <c r="A28" s="540"/>
      <c r="B28" s="400"/>
      <c r="C28" s="394" t="s">
        <v>17</v>
      </c>
      <c r="D28" s="539"/>
      <c r="E28" s="402" t="s">
        <v>13</v>
      </c>
      <c r="F28" s="396">
        <f>SUM(G28:S28)</f>
        <v>2973500125</v>
      </c>
      <c r="G28" s="397">
        <v>171281169</v>
      </c>
      <c r="H28" s="397">
        <v>170522054</v>
      </c>
      <c r="I28" s="397">
        <v>231028964</v>
      </c>
      <c r="J28" s="397">
        <v>221104446</v>
      </c>
      <c r="K28" s="397">
        <v>194187845</v>
      </c>
      <c r="L28" s="399"/>
      <c r="M28" s="397">
        <v>221678898</v>
      </c>
      <c r="N28" s="397">
        <v>259070437</v>
      </c>
      <c r="O28" s="397">
        <v>296704633</v>
      </c>
      <c r="P28" s="397">
        <v>269207245</v>
      </c>
      <c r="Q28" s="397">
        <v>300396078</v>
      </c>
      <c r="R28" s="397">
        <v>243517161</v>
      </c>
      <c r="S28" s="397">
        <v>394801195</v>
      </c>
    </row>
    <row r="29" spans="1:19" ht="20.25" customHeight="1">
      <c r="A29" s="540"/>
      <c r="B29" s="400"/>
      <c r="C29" s="401"/>
      <c r="D29" s="539"/>
      <c r="E29" s="402" t="s">
        <v>14</v>
      </c>
      <c r="F29" s="399">
        <f aca="true" t="shared" si="12" ref="F29:K29">F28/F27</f>
        <v>390.0730735985935</v>
      </c>
      <c r="G29" s="399">
        <f t="shared" si="12"/>
        <v>708.9423015633214</v>
      </c>
      <c r="H29" s="399">
        <f t="shared" si="12"/>
        <v>748.1038962178477</v>
      </c>
      <c r="I29" s="399">
        <f t="shared" si="12"/>
        <v>806.5020491660208</v>
      </c>
      <c r="J29" s="399">
        <f t="shared" si="12"/>
        <v>358.331976312642</v>
      </c>
      <c r="K29" s="399">
        <f t="shared" si="12"/>
        <v>413.1884848949091</v>
      </c>
      <c r="L29" s="399"/>
      <c r="M29" s="399">
        <f aca="true" t="shared" si="13" ref="M29:S29">M28/M27</f>
        <v>333.78539636460005</v>
      </c>
      <c r="N29" s="399">
        <f t="shared" si="13"/>
        <v>306.54217062775547</v>
      </c>
      <c r="O29" s="399">
        <f t="shared" si="13"/>
        <v>292.20180321249546</v>
      </c>
      <c r="P29" s="399">
        <f t="shared" si="13"/>
        <v>243.62073381078815</v>
      </c>
      <c r="Q29" s="399">
        <f t="shared" si="13"/>
        <v>288.45241721288335</v>
      </c>
      <c r="R29" s="399">
        <f t="shared" si="13"/>
        <v>391.1344202945107</v>
      </c>
      <c r="S29" s="399">
        <f t="shared" si="13"/>
        <v>811.9922647070317</v>
      </c>
    </row>
    <row r="30" spans="1:19" ht="20.25" customHeight="1">
      <c r="A30" s="540"/>
      <c r="B30" s="400"/>
      <c r="C30" s="401"/>
      <c r="D30" s="539" t="s">
        <v>15</v>
      </c>
      <c r="E30" s="402" t="s">
        <v>16</v>
      </c>
      <c r="F30" s="396">
        <f>SUM(G30:S30)</f>
        <v>780611</v>
      </c>
      <c r="G30" s="399">
        <v>53379</v>
      </c>
      <c r="H30" s="399">
        <v>59248</v>
      </c>
      <c r="I30" s="399">
        <v>79268</v>
      </c>
      <c r="J30" s="399">
        <v>69283</v>
      </c>
      <c r="K30" s="399">
        <v>60660</v>
      </c>
      <c r="L30" s="399"/>
      <c r="M30" s="399">
        <v>56488</v>
      </c>
      <c r="N30" s="399">
        <v>59603</v>
      </c>
      <c r="O30" s="399">
        <v>62844</v>
      </c>
      <c r="P30" s="399">
        <v>69054</v>
      </c>
      <c r="Q30" s="399">
        <v>63500</v>
      </c>
      <c r="R30" s="399">
        <v>59457</v>
      </c>
      <c r="S30" s="399">
        <v>87827</v>
      </c>
    </row>
    <row r="31" spans="1:19" ht="20.25" customHeight="1">
      <c r="A31" s="540"/>
      <c r="B31" s="400"/>
      <c r="C31" s="394" t="s">
        <v>18</v>
      </c>
      <c r="D31" s="539"/>
      <c r="E31" s="402" t="s">
        <v>13</v>
      </c>
      <c r="F31" s="396">
        <f>SUM(G31:S31)</f>
        <v>789837165</v>
      </c>
      <c r="G31" s="397">
        <v>49640181</v>
      </c>
      <c r="H31" s="397">
        <v>53238847</v>
      </c>
      <c r="I31" s="397">
        <v>71676676</v>
      </c>
      <c r="J31" s="397">
        <v>61694493</v>
      </c>
      <c r="K31" s="397">
        <v>55802569</v>
      </c>
      <c r="L31" s="399"/>
      <c r="M31" s="397">
        <v>50061872</v>
      </c>
      <c r="N31" s="397">
        <v>54355767</v>
      </c>
      <c r="O31" s="397">
        <v>57561956</v>
      </c>
      <c r="P31" s="397">
        <v>53475626</v>
      </c>
      <c r="Q31" s="397">
        <v>54448244</v>
      </c>
      <c r="R31" s="397">
        <v>69580452</v>
      </c>
      <c r="S31" s="397">
        <v>158300482</v>
      </c>
    </row>
    <row r="32" spans="1:19" ht="20.25" customHeight="1">
      <c r="A32" s="540"/>
      <c r="B32" s="400"/>
      <c r="C32" s="401"/>
      <c r="D32" s="539"/>
      <c r="E32" s="402" t="s">
        <v>14</v>
      </c>
      <c r="F32" s="399">
        <f aca="true" t="shared" si="14" ref="F32:K32">F31/F30</f>
        <v>1011.819158325978</v>
      </c>
      <c r="G32" s="399">
        <f t="shared" si="14"/>
        <v>929.9571179677401</v>
      </c>
      <c r="H32" s="399">
        <f t="shared" si="14"/>
        <v>898.5762726167972</v>
      </c>
      <c r="I32" s="399">
        <f t="shared" si="14"/>
        <v>904.2321743957208</v>
      </c>
      <c r="J32" s="399">
        <f t="shared" si="14"/>
        <v>890.4708658689722</v>
      </c>
      <c r="K32" s="399">
        <f t="shared" si="14"/>
        <v>919.9236564457633</v>
      </c>
      <c r="L32" s="399"/>
      <c r="M32" s="399">
        <f aca="true" t="shared" si="15" ref="M32:S32">M31/M30</f>
        <v>886.2390596232829</v>
      </c>
      <c r="N32" s="399">
        <f t="shared" si="15"/>
        <v>911.9636092143013</v>
      </c>
      <c r="O32" s="399">
        <f t="shared" si="15"/>
        <v>915.9499077079753</v>
      </c>
      <c r="P32" s="399">
        <f t="shared" si="15"/>
        <v>774.4030179279983</v>
      </c>
      <c r="Q32" s="399">
        <f t="shared" si="15"/>
        <v>857.4526614173228</v>
      </c>
      <c r="R32" s="399">
        <f t="shared" si="15"/>
        <v>1170.2650991472829</v>
      </c>
      <c r="S32" s="399">
        <f t="shared" si="15"/>
        <v>1802.412492741412</v>
      </c>
    </row>
    <row r="33" spans="1:19" ht="20.25" customHeight="1">
      <c r="A33" s="540"/>
      <c r="B33" s="400"/>
      <c r="C33" s="401"/>
      <c r="D33" s="539" t="s">
        <v>15</v>
      </c>
      <c r="E33" s="402" t="s">
        <v>16</v>
      </c>
      <c r="F33" s="396">
        <f>SUM(G33:S33)</f>
        <v>694834</v>
      </c>
      <c r="G33" s="399">
        <v>42285</v>
      </c>
      <c r="H33" s="399">
        <v>44842</v>
      </c>
      <c r="I33" s="399">
        <v>68457</v>
      </c>
      <c r="J33" s="399">
        <v>55113</v>
      </c>
      <c r="K33" s="399">
        <v>51692</v>
      </c>
      <c r="L33" s="399"/>
      <c r="M33" s="399">
        <v>63281</v>
      </c>
      <c r="N33" s="399">
        <v>59528</v>
      </c>
      <c r="O33" s="399">
        <v>71975</v>
      </c>
      <c r="P33" s="399">
        <v>57906</v>
      </c>
      <c r="Q33" s="399">
        <v>56673</v>
      </c>
      <c r="R33" s="399">
        <v>50082</v>
      </c>
      <c r="S33" s="399">
        <v>73000</v>
      </c>
    </row>
    <row r="34" spans="1:19" ht="20.25" customHeight="1">
      <c r="A34" s="540"/>
      <c r="B34" s="400"/>
      <c r="C34" s="394" t="s">
        <v>19</v>
      </c>
      <c r="D34" s="539"/>
      <c r="E34" s="402" t="s">
        <v>20</v>
      </c>
      <c r="F34" s="396">
        <f>SUM(G34:S34)</f>
        <v>608623462</v>
      </c>
      <c r="G34" s="397">
        <v>36624296</v>
      </c>
      <c r="H34" s="397">
        <v>39012123</v>
      </c>
      <c r="I34" s="397">
        <v>57030544</v>
      </c>
      <c r="J34" s="397">
        <v>48432963</v>
      </c>
      <c r="K34" s="397">
        <v>46856133</v>
      </c>
      <c r="L34" s="399"/>
      <c r="M34" s="397">
        <v>51054285</v>
      </c>
      <c r="N34" s="397">
        <v>51054838</v>
      </c>
      <c r="O34" s="397">
        <v>59982644</v>
      </c>
      <c r="P34" s="397">
        <v>50008287</v>
      </c>
      <c r="Q34" s="397">
        <v>48105806</v>
      </c>
      <c r="R34" s="397">
        <v>44024532</v>
      </c>
      <c r="S34" s="397">
        <v>76437011</v>
      </c>
    </row>
    <row r="35" spans="1:19" ht="20.25" customHeight="1">
      <c r="A35" s="405"/>
      <c r="B35" s="403"/>
      <c r="C35" s="401"/>
      <c r="D35" s="539"/>
      <c r="E35" s="402" t="s">
        <v>21</v>
      </c>
      <c r="F35" s="399">
        <f aca="true" t="shared" si="16" ref="F35:K35">F34/F33</f>
        <v>875.9264255922998</v>
      </c>
      <c r="G35" s="399">
        <f t="shared" si="16"/>
        <v>866.1297386780182</v>
      </c>
      <c r="H35" s="399">
        <f t="shared" si="16"/>
        <v>869.990700682396</v>
      </c>
      <c r="I35" s="399">
        <f t="shared" si="16"/>
        <v>833.0856450034328</v>
      </c>
      <c r="J35" s="399">
        <f t="shared" si="16"/>
        <v>878.7938054542485</v>
      </c>
      <c r="K35" s="399">
        <f t="shared" si="16"/>
        <v>906.448444633599</v>
      </c>
      <c r="L35" s="399"/>
      <c r="M35" s="399">
        <f aca="true" t="shared" si="17" ref="M35:S35">M34/M33</f>
        <v>806.7869502694332</v>
      </c>
      <c r="N35" s="399">
        <f t="shared" si="17"/>
        <v>857.6608990727053</v>
      </c>
      <c r="O35" s="399">
        <f t="shared" si="17"/>
        <v>833.3816464050018</v>
      </c>
      <c r="P35" s="399">
        <f t="shared" si="17"/>
        <v>863.6114910371982</v>
      </c>
      <c r="Q35" s="399">
        <f t="shared" si="17"/>
        <v>848.8311188749493</v>
      </c>
      <c r="R35" s="399">
        <f t="shared" si="17"/>
        <v>879.0489996405894</v>
      </c>
      <c r="S35" s="399">
        <f t="shared" si="17"/>
        <v>1047.0823424657535</v>
      </c>
    </row>
    <row r="36" spans="1:19" ht="20.25" customHeight="1">
      <c r="A36" s="404"/>
      <c r="B36" s="389"/>
      <c r="C36" s="401"/>
      <c r="D36" s="401"/>
      <c r="E36" s="402"/>
      <c r="F36" s="396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7"/>
    </row>
    <row r="37" spans="1:19" ht="20.25" customHeight="1">
      <c r="A37" s="395"/>
      <c r="B37" s="391"/>
      <c r="C37" s="535" t="s">
        <v>0</v>
      </c>
      <c r="D37" s="535"/>
      <c r="E37" s="402"/>
      <c r="F37" s="396">
        <f>SUM(G37:S37)</f>
        <v>238</v>
      </c>
      <c r="G37" s="397">
        <v>17</v>
      </c>
      <c r="H37" s="398">
        <v>18</v>
      </c>
      <c r="I37" s="397">
        <v>20</v>
      </c>
      <c r="J37" s="397">
        <v>22</v>
      </c>
      <c r="K37" s="397">
        <v>20</v>
      </c>
      <c r="L37" s="399"/>
      <c r="M37" s="397">
        <v>19</v>
      </c>
      <c r="N37" s="397">
        <v>21</v>
      </c>
      <c r="O37" s="397">
        <v>19</v>
      </c>
      <c r="P37" s="397">
        <v>20</v>
      </c>
      <c r="Q37" s="397">
        <v>21</v>
      </c>
      <c r="R37" s="397">
        <v>18</v>
      </c>
      <c r="S37" s="397">
        <v>23</v>
      </c>
    </row>
    <row r="38" spans="1:19" ht="20.25" customHeight="1">
      <c r="A38" s="540" t="s">
        <v>22</v>
      </c>
      <c r="B38" s="400"/>
      <c r="C38" s="535" t="s">
        <v>23</v>
      </c>
      <c r="D38" s="535"/>
      <c r="E38" s="402"/>
      <c r="F38" s="396">
        <f>SUM(G38:S38)</f>
        <v>2568982521</v>
      </c>
      <c r="G38" s="397">
        <f>G40+G43+G46</f>
        <v>165569310</v>
      </c>
      <c r="H38" s="397">
        <f>H40+H43+H46</f>
        <v>182388451</v>
      </c>
      <c r="I38" s="397">
        <f>I40+I43+I46</f>
        <v>275657960</v>
      </c>
      <c r="J38" s="397">
        <f>J40+J43+J46</f>
        <v>202541514</v>
      </c>
      <c r="K38" s="397">
        <f>K40+K43+K46</f>
        <v>252198780</v>
      </c>
      <c r="L38" s="399"/>
      <c r="M38" s="397">
        <f aca="true" t="shared" si="18" ref="M38:S38">M40+M43+M46</f>
        <v>165409539</v>
      </c>
      <c r="N38" s="397">
        <f t="shared" si="18"/>
        <v>178067890</v>
      </c>
      <c r="O38" s="397">
        <f t="shared" si="18"/>
        <v>208350069</v>
      </c>
      <c r="P38" s="397">
        <f t="shared" si="18"/>
        <v>218567072</v>
      </c>
      <c r="Q38" s="397">
        <f t="shared" si="18"/>
        <v>234920443</v>
      </c>
      <c r="R38" s="397">
        <f t="shared" si="18"/>
        <v>166246139</v>
      </c>
      <c r="S38" s="397">
        <f t="shared" si="18"/>
        <v>319065354</v>
      </c>
    </row>
    <row r="39" spans="1:19" ht="20.25" customHeight="1">
      <c r="A39" s="540"/>
      <c r="B39" s="400"/>
      <c r="C39" s="401"/>
      <c r="D39" s="539" t="s">
        <v>15</v>
      </c>
      <c r="E39" s="402" t="s">
        <v>16</v>
      </c>
      <c r="F39" s="396">
        <f>SUM(G39:S39)</f>
        <v>31737342</v>
      </c>
      <c r="G39" s="397">
        <v>2015277</v>
      </c>
      <c r="H39" s="397">
        <v>2457111</v>
      </c>
      <c r="I39" s="397">
        <v>3619137</v>
      </c>
      <c r="J39" s="397">
        <v>2378905</v>
      </c>
      <c r="K39" s="397">
        <v>2655624</v>
      </c>
      <c r="L39" s="399"/>
      <c r="M39" s="397">
        <v>2327868</v>
      </c>
      <c r="N39" s="397">
        <v>2258348</v>
      </c>
      <c r="O39" s="397">
        <v>3546953</v>
      </c>
      <c r="P39" s="397">
        <v>2931912</v>
      </c>
      <c r="Q39" s="397">
        <v>2254668</v>
      </c>
      <c r="R39" s="397">
        <v>2100554</v>
      </c>
      <c r="S39" s="397">
        <v>3190985</v>
      </c>
    </row>
    <row r="40" spans="1:19" ht="20.25" customHeight="1">
      <c r="A40" s="540"/>
      <c r="B40" s="400"/>
      <c r="C40" s="394" t="s">
        <v>24</v>
      </c>
      <c r="D40" s="539"/>
      <c r="E40" s="402" t="s">
        <v>13</v>
      </c>
      <c r="F40" s="396">
        <f>SUM(G40:S40)</f>
        <v>1552296443</v>
      </c>
      <c r="G40" s="397">
        <v>104665064</v>
      </c>
      <c r="H40" s="397">
        <v>108826451</v>
      </c>
      <c r="I40" s="397">
        <v>184268284</v>
      </c>
      <c r="J40" s="397">
        <v>101287212</v>
      </c>
      <c r="K40" s="397">
        <v>122973607</v>
      </c>
      <c r="L40" s="399"/>
      <c r="M40" s="397">
        <v>93748445</v>
      </c>
      <c r="N40" s="397">
        <v>102349258</v>
      </c>
      <c r="O40" s="397">
        <v>163781157</v>
      </c>
      <c r="P40" s="397">
        <v>153816525</v>
      </c>
      <c r="Q40" s="397">
        <v>140998805</v>
      </c>
      <c r="R40" s="397">
        <v>90976707</v>
      </c>
      <c r="S40" s="397">
        <v>184604928</v>
      </c>
    </row>
    <row r="41" spans="1:19" ht="20.25" customHeight="1">
      <c r="A41" s="540"/>
      <c r="B41" s="400"/>
      <c r="C41" s="401"/>
      <c r="D41" s="539"/>
      <c r="E41" s="402" t="s">
        <v>14</v>
      </c>
      <c r="F41" s="399">
        <f aca="true" t="shared" si="19" ref="F41:K41">F40/F39</f>
        <v>48.91072614083435</v>
      </c>
      <c r="G41" s="399">
        <f t="shared" si="19"/>
        <v>51.93582023711877</v>
      </c>
      <c r="H41" s="399">
        <f t="shared" si="19"/>
        <v>44.290408939604276</v>
      </c>
      <c r="I41" s="399">
        <f t="shared" si="19"/>
        <v>50.91497890242895</v>
      </c>
      <c r="J41" s="399">
        <f t="shared" si="19"/>
        <v>42.577241209716234</v>
      </c>
      <c r="K41" s="399">
        <f t="shared" si="19"/>
        <v>46.30685932948339</v>
      </c>
      <c r="L41" s="399"/>
      <c r="M41" s="399">
        <f aca="true" t="shared" si="20" ref="M41:S41">M40/M39</f>
        <v>40.272234078564594</v>
      </c>
      <c r="N41" s="399">
        <f t="shared" si="20"/>
        <v>45.32041031763041</v>
      </c>
      <c r="O41" s="399">
        <f t="shared" si="20"/>
        <v>46.175169786574564</v>
      </c>
      <c r="P41" s="399">
        <f t="shared" si="20"/>
        <v>52.46287235087547</v>
      </c>
      <c r="Q41" s="399">
        <f t="shared" si="20"/>
        <v>62.53639338474667</v>
      </c>
      <c r="R41" s="399">
        <f t="shared" si="20"/>
        <v>43.31081562292614</v>
      </c>
      <c r="S41" s="399">
        <f t="shared" si="20"/>
        <v>57.8520199875587</v>
      </c>
    </row>
    <row r="42" spans="1:19" ht="20.25" customHeight="1">
      <c r="A42" s="540"/>
      <c r="B42" s="400"/>
      <c r="C42" s="401"/>
      <c r="D42" s="539" t="s">
        <v>15</v>
      </c>
      <c r="E42" s="402" t="s">
        <v>16</v>
      </c>
      <c r="F42" s="396">
        <f>SUM(G42:S42)</f>
        <v>2652315</v>
      </c>
      <c r="G42" s="399">
        <v>195561</v>
      </c>
      <c r="H42" s="399">
        <v>235086</v>
      </c>
      <c r="I42" s="399">
        <v>188598</v>
      </c>
      <c r="J42" s="399">
        <v>153768</v>
      </c>
      <c r="K42" s="399">
        <v>101890</v>
      </c>
      <c r="L42" s="399"/>
      <c r="M42" s="399">
        <v>124963</v>
      </c>
      <c r="N42" s="399">
        <v>151558</v>
      </c>
      <c r="O42" s="399">
        <v>137589</v>
      </c>
      <c r="P42" s="399">
        <v>187170</v>
      </c>
      <c r="Q42" s="399">
        <v>241649</v>
      </c>
      <c r="R42" s="399">
        <v>193428</v>
      </c>
      <c r="S42" s="399">
        <v>741055</v>
      </c>
    </row>
    <row r="43" spans="1:19" ht="20.25" customHeight="1">
      <c r="A43" s="540"/>
      <c r="B43" s="400"/>
      <c r="C43" s="394" t="s">
        <v>25</v>
      </c>
      <c r="D43" s="539"/>
      <c r="E43" s="402" t="s">
        <v>13</v>
      </c>
      <c r="F43" s="396">
        <f>SUM(G43:S43)</f>
        <v>169060891</v>
      </c>
      <c r="G43" s="397">
        <v>10206829</v>
      </c>
      <c r="H43" s="397">
        <v>12268244</v>
      </c>
      <c r="I43" s="397">
        <v>12779093</v>
      </c>
      <c r="J43" s="397">
        <v>9225166</v>
      </c>
      <c r="K43" s="397">
        <v>8718138</v>
      </c>
      <c r="L43" s="399"/>
      <c r="M43" s="397">
        <v>9722593</v>
      </c>
      <c r="N43" s="397">
        <v>10008768</v>
      </c>
      <c r="O43" s="397">
        <v>10136289</v>
      </c>
      <c r="P43" s="397">
        <v>13530315</v>
      </c>
      <c r="Q43" s="397">
        <v>14282313</v>
      </c>
      <c r="R43" s="397">
        <v>11323036</v>
      </c>
      <c r="S43" s="397">
        <v>46860107</v>
      </c>
    </row>
    <row r="44" spans="1:19" ht="20.25" customHeight="1">
      <c r="A44" s="540"/>
      <c r="B44" s="400"/>
      <c r="C44" s="394"/>
      <c r="D44" s="539"/>
      <c r="E44" s="402" t="s">
        <v>14</v>
      </c>
      <c r="F44" s="399">
        <f aca="true" t="shared" si="21" ref="F44:K44">F43/F42</f>
        <v>63.74087957124248</v>
      </c>
      <c r="G44" s="399">
        <f t="shared" si="21"/>
        <v>52.1925588435322</v>
      </c>
      <c r="H44" s="399">
        <f t="shared" si="21"/>
        <v>52.186195690087885</v>
      </c>
      <c r="I44" s="399">
        <f t="shared" si="21"/>
        <v>67.758369653973</v>
      </c>
      <c r="J44" s="399">
        <f t="shared" si="21"/>
        <v>59.99405598043806</v>
      </c>
      <c r="K44" s="399">
        <f t="shared" si="21"/>
        <v>85.5642163117087</v>
      </c>
      <c r="L44" s="399"/>
      <c r="M44" s="399">
        <f aca="true" t="shared" si="22" ref="M44:S44">M43/M42</f>
        <v>77.80377391707945</v>
      </c>
      <c r="N44" s="399">
        <f t="shared" si="22"/>
        <v>66.03919291624328</v>
      </c>
      <c r="O44" s="399">
        <f t="shared" si="22"/>
        <v>73.6707803676166</v>
      </c>
      <c r="P44" s="399">
        <f t="shared" si="22"/>
        <v>72.2889084789229</v>
      </c>
      <c r="Q44" s="399">
        <f t="shared" si="22"/>
        <v>59.103546879978815</v>
      </c>
      <c r="R44" s="399">
        <f t="shared" si="22"/>
        <v>58.53876377773642</v>
      </c>
      <c r="S44" s="399">
        <f t="shared" si="22"/>
        <v>63.234317290889344</v>
      </c>
    </row>
    <row r="45" spans="1:19" ht="20.25" customHeight="1">
      <c r="A45" s="540"/>
      <c r="B45" s="400"/>
      <c r="C45" s="401"/>
      <c r="D45" s="539" t="s">
        <v>15</v>
      </c>
      <c r="E45" s="402" t="s">
        <v>16</v>
      </c>
      <c r="F45" s="396">
        <f>SUM(G45:S45)</f>
        <v>5311421</v>
      </c>
      <c r="G45" s="399">
        <v>269125</v>
      </c>
      <c r="H45" s="399">
        <v>386330</v>
      </c>
      <c r="I45" s="399">
        <v>465920</v>
      </c>
      <c r="J45" s="399">
        <v>627165</v>
      </c>
      <c r="K45" s="399">
        <v>798687</v>
      </c>
      <c r="L45" s="399"/>
      <c r="M45" s="399">
        <v>439675</v>
      </c>
      <c r="N45" s="399">
        <v>344622</v>
      </c>
      <c r="O45" s="399">
        <v>151697</v>
      </c>
      <c r="P45" s="399">
        <v>308142</v>
      </c>
      <c r="Q45" s="399">
        <v>636695</v>
      </c>
      <c r="R45" s="399">
        <v>540178</v>
      </c>
      <c r="S45" s="399">
        <v>343185</v>
      </c>
    </row>
    <row r="46" spans="1:19" ht="20.25" customHeight="1">
      <c r="A46" s="540"/>
      <c r="B46" s="400"/>
      <c r="C46" s="394" t="s">
        <v>26</v>
      </c>
      <c r="D46" s="539"/>
      <c r="E46" s="402" t="s">
        <v>13</v>
      </c>
      <c r="F46" s="396">
        <f>SUM(G46:S46)</f>
        <v>847625187</v>
      </c>
      <c r="G46" s="399">
        <v>50697417</v>
      </c>
      <c r="H46" s="399">
        <v>61293756</v>
      </c>
      <c r="I46" s="399">
        <v>78610583</v>
      </c>
      <c r="J46" s="399">
        <v>92029136</v>
      </c>
      <c r="K46" s="399">
        <v>120507035</v>
      </c>
      <c r="L46" s="399"/>
      <c r="M46" s="399">
        <v>61938501</v>
      </c>
      <c r="N46" s="399">
        <v>65709864</v>
      </c>
      <c r="O46" s="399">
        <v>34432623</v>
      </c>
      <c r="P46" s="399">
        <v>51220232</v>
      </c>
      <c r="Q46" s="399">
        <v>79639325</v>
      </c>
      <c r="R46" s="399">
        <v>63946396</v>
      </c>
      <c r="S46" s="399">
        <v>87600319</v>
      </c>
    </row>
    <row r="47" spans="1:19" ht="20.25" customHeight="1">
      <c r="A47" s="395"/>
      <c r="B47" s="403"/>
      <c r="C47" s="401"/>
      <c r="D47" s="539"/>
      <c r="E47" s="402" t="s">
        <v>14</v>
      </c>
      <c r="F47" s="399">
        <f aca="true" t="shared" si="23" ref="F47:K47">F46/F45</f>
        <v>159.58538910773595</v>
      </c>
      <c r="G47" s="399">
        <f t="shared" si="23"/>
        <v>188.37869763121228</v>
      </c>
      <c r="H47" s="399">
        <f t="shared" si="23"/>
        <v>158.6564750342971</v>
      </c>
      <c r="I47" s="399">
        <f t="shared" si="23"/>
        <v>168.72120321085166</v>
      </c>
      <c r="J47" s="399">
        <f t="shared" si="23"/>
        <v>146.7383160731227</v>
      </c>
      <c r="K47" s="399">
        <f t="shared" si="23"/>
        <v>150.88142789353026</v>
      </c>
      <c r="L47" s="399"/>
      <c r="M47" s="399">
        <f aca="true" t="shared" si="24" ref="M47:S47">M46/M45</f>
        <v>140.87337465173138</v>
      </c>
      <c r="N47" s="399">
        <f t="shared" si="24"/>
        <v>190.6722844159688</v>
      </c>
      <c r="O47" s="399">
        <f t="shared" si="24"/>
        <v>226.9828869390957</v>
      </c>
      <c r="P47" s="399">
        <f t="shared" si="24"/>
        <v>166.22281934952068</v>
      </c>
      <c r="Q47" s="399">
        <f t="shared" si="24"/>
        <v>125.08237853289252</v>
      </c>
      <c r="R47" s="399">
        <f t="shared" si="24"/>
        <v>118.38023022040883</v>
      </c>
      <c r="S47" s="399">
        <f t="shared" si="24"/>
        <v>255.25684106240075</v>
      </c>
    </row>
    <row r="48" spans="1:19" ht="20.25" customHeight="1" thickBot="1">
      <c r="A48" s="243"/>
      <c r="B48" s="406"/>
      <c r="C48" s="407"/>
      <c r="D48" s="407"/>
      <c r="E48" s="408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</row>
    <row r="49" spans="1:19" ht="14.25">
      <c r="A49" s="409" t="s">
        <v>27</v>
      </c>
      <c r="C49" s="3"/>
      <c r="D49" s="3"/>
      <c r="E49" s="3"/>
      <c r="F49" s="3"/>
      <c r="G49" s="3"/>
      <c r="H49" s="3"/>
      <c r="I49" s="3"/>
      <c r="J49" s="3"/>
      <c r="K49" s="3"/>
      <c r="M49" s="3"/>
      <c r="N49" s="3"/>
      <c r="O49" s="3"/>
      <c r="P49" s="3"/>
      <c r="Q49" s="3"/>
      <c r="R49" s="3"/>
      <c r="S49" s="3"/>
    </row>
  </sheetData>
  <mergeCells count="34">
    <mergeCell ref="J5:J6"/>
    <mergeCell ref="D17:D19"/>
    <mergeCell ref="I5:I6"/>
    <mergeCell ref="A22:A34"/>
    <mergeCell ref="C8:D8"/>
    <mergeCell ref="H5:H6"/>
    <mergeCell ref="A38:A46"/>
    <mergeCell ref="A9:A18"/>
    <mergeCell ref="D39:D41"/>
    <mergeCell ref="D42:D44"/>
    <mergeCell ref="D45:D47"/>
    <mergeCell ref="C9:D9"/>
    <mergeCell ref="C10:D10"/>
    <mergeCell ref="C21:D21"/>
    <mergeCell ref="C22:D22"/>
    <mergeCell ref="C23:D23"/>
    <mergeCell ref="C37:D37"/>
    <mergeCell ref="C38:D38"/>
    <mergeCell ref="A5:E6"/>
    <mergeCell ref="F5:F6"/>
    <mergeCell ref="D27:D29"/>
    <mergeCell ref="D30:D32"/>
    <mergeCell ref="D33:D35"/>
    <mergeCell ref="D24:D26"/>
    <mergeCell ref="D11:D13"/>
    <mergeCell ref="D14:D16"/>
    <mergeCell ref="K5:K6"/>
    <mergeCell ref="M5:M6"/>
    <mergeCell ref="N5:N6"/>
    <mergeCell ref="O5:O6"/>
    <mergeCell ref="P5:P6"/>
    <mergeCell ref="Q5:Q6"/>
    <mergeCell ref="R5:R6"/>
    <mergeCell ref="S5:S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zoomScale="90" zoomScaleNormal="90"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3984375" style="0" customWidth="1"/>
    <col min="2" max="2" width="1" style="0" customWidth="1"/>
    <col min="3" max="3" width="12" style="0" customWidth="1"/>
    <col min="4" max="4" width="3" style="0" customWidth="1"/>
    <col min="5" max="5" width="9.3984375" style="0" customWidth="1"/>
    <col min="6" max="6" width="16.5" style="0" customWidth="1"/>
    <col min="7" max="7" width="16.09765625" style="0" customWidth="1"/>
    <col min="8" max="10" width="16.5" style="0" customWidth="1"/>
    <col min="11" max="13" width="11.3984375" style="0" customWidth="1"/>
    <col min="14" max="14" width="12.3984375" style="0" customWidth="1"/>
    <col min="15" max="16" width="11.3984375" style="0" customWidth="1"/>
    <col min="17" max="17" width="12.3984375" style="0" customWidth="1"/>
    <col min="18" max="19" width="11.3984375" style="0" customWidth="1"/>
    <col min="20" max="20" width="17.3984375" style="0" customWidth="1"/>
    <col min="21" max="23" width="11.3984375" style="0" customWidth="1"/>
    <col min="24" max="24" width="17.3984375" style="0" customWidth="1"/>
    <col min="25" max="28" width="11.3984375" style="0" customWidth="1"/>
    <col min="29" max="29" width="17.3984375" style="0" customWidth="1"/>
    <col min="30" max="32" width="11.3984375" style="0" customWidth="1"/>
    <col min="33" max="33" width="17.3984375" style="0" customWidth="1"/>
    <col min="34" max="36" width="11.3984375" style="0" customWidth="1"/>
    <col min="38" max="38" width="27.3984375" style="0" customWidth="1"/>
    <col min="39" max="41" width="13.3984375" style="0" customWidth="1"/>
    <col min="42" max="42" width="14.3984375" style="0" customWidth="1"/>
    <col min="43" max="43" width="11.3984375" style="0" customWidth="1"/>
    <col min="44" max="44" width="25.3984375" style="0" customWidth="1"/>
    <col min="45" max="49" width="12.3984375" style="0" customWidth="1"/>
    <col min="50" max="50" width="11.3984375" style="0" customWidth="1"/>
    <col min="51" max="51" width="17.3984375" style="0" customWidth="1"/>
    <col min="52" max="67" width="11.3984375" style="0" customWidth="1"/>
    <col min="68" max="68" width="23.3984375" style="0" customWidth="1"/>
    <col min="69" max="70" width="17.3984375" style="0" customWidth="1"/>
    <col min="71" max="73" width="15.3984375" style="0" customWidth="1"/>
    <col min="74" max="74" width="5.3984375" style="0" customWidth="1"/>
    <col min="75" max="75" width="21.3984375" style="0" customWidth="1"/>
    <col min="76" max="78" width="15.3984375" style="0" customWidth="1"/>
    <col min="79" max="79" width="11.3984375" style="0" customWidth="1"/>
    <col min="80" max="80" width="14.3984375" style="0" customWidth="1"/>
    <col min="81" max="81" width="12.3984375" style="0" customWidth="1"/>
    <col min="82" max="82" width="17.3984375" style="0" customWidth="1"/>
    <col min="84" max="84" width="14.3984375" style="0" customWidth="1"/>
    <col min="86" max="86" width="11.3984375" style="0" customWidth="1"/>
    <col min="87" max="87" width="45.3984375" style="0" customWidth="1"/>
    <col min="88" max="88" width="17.3984375" style="0" customWidth="1"/>
    <col min="89" max="89" width="3.3984375" style="0" customWidth="1"/>
    <col min="90" max="90" width="17.3984375" style="0" customWidth="1"/>
    <col min="91" max="92" width="3.3984375" style="0" customWidth="1"/>
    <col min="93" max="93" width="45.3984375" style="0" customWidth="1"/>
    <col min="94" max="94" width="17.3984375" style="0" customWidth="1"/>
    <col min="95" max="95" width="3.3984375" style="0" customWidth="1"/>
    <col min="96" max="96" width="17.3984375" style="0" customWidth="1"/>
    <col min="97" max="97" width="3.3984375" style="0" customWidth="1"/>
    <col min="98" max="98" width="11.3984375" style="0" customWidth="1"/>
    <col min="99" max="99" width="25.3984375" style="0" customWidth="1"/>
    <col min="100" max="105" width="11.3984375" style="0" customWidth="1"/>
    <col min="106" max="106" width="27.3984375" style="0" customWidth="1"/>
    <col min="107" max="108" width="13.3984375" style="0" customWidth="1"/>
    <col min="109" max="109" width="17.3984375" style="0" customWidth="1"/>
    <col min="110" max="110" width="11.3984375" style="0" customWidth="1"/>
    <col min="111" max="111" width="21.3984375" style="0" customWidth="1"/>
    <col min="112" max="114" width="8.3984375" style="0" customWidth="1"/>
    <col min="115" max="115" width="21.3984375" style="0" customWidth="1"/>
    <col min="116" max="118" width="8.3984375" style="0" customWidth="1"/>
    <col min="119" max="119" width="7.3984375" style="0" customWidth="1"/>
    <col min="120" max="120" width="17.3984375" style="0" customWidth="1"/>
    <col min="121" max="121" width="7.3984375" style="0" customWidth="1"/>
    <col min="122" max="122" width="13.3984375" style="0" customWidth="1"/>
    <col min="123" max="129" width="11.3984375" style="0" customWidth="1"/>
    <col min="130" max="130" width="13.3984375" style="0" customWidth="1"/>
    <col min="131" max="133" width="4.3984375" style="0" customWidth="1"/>
    <col min="134" max="137" width="6.3984375" style="0" customWidth="1"/>
    <col min="138" max="150" width="4.3984375" style="0" customWidth="1"/>
    <col min="151" max="151" width="11.3984375" style="0" customWidth="1"/>
    <col min="152" max="152" width="17.3984375" style="0" customWidth="1"/>
    <col min="153" max="180" width="3.3984375" style="0" customWidth="1"/>
    <col min="181" max="181" width="11.3984375" style="0" customWidth="1"/>
    <col min="182" max="182" width="15.3984375" style="0" customWidth="1"/>
    <col min="183" max="189" width="11.3984375" style="0" customWidth="1"/>
    <col min="190" max="190" width="16.3984375" style="0" customWidth="1"/>
    <col min="197" max="198" width="11.3984375" style="0" customWidth="1"/>
    <col min="203" max="203" width="8.3984375" style="0" customWidth="1"/>
    <col min="204" max="205" width="7.3984375" style="0" customWidth="1"/>
    <col min="206" max="207" width="12.3984375" style="0" customWidth="1"/>
    <col min="208" max="208" width="11.3984375" style="0" customWidth="1"/>
    <col min="209" max="209" width="8.3984375" style="0" customWidth="1"/>
    <col min="210" max="210" width="6.3984375" style="0" customWidth="1"/>
    <col min="211" max="218" width="5.3984375" style="0" customWidth="1"/>
    <col min="219" max="219" width="6.3984375" style="0" customWidth="1"/>
    <col min="221" max="223" width="5.3984375" style="0" customWidth="1"/>
    <col min="224" max="224" width="11.3984375" style="0" customWidth="1"/>
    <col min="226" max="226" width="11.3984375" style="0" customWidth="1"/>
    <col min="227" max="227" width="7.3984375" style="0" customWidth="1"/>
    <col min="228" max="230" width="5.3984375" style="0" customWidth="1"/>
    <col min="231" max="231" width="6.3984375" style="0" customWidth="1"/>
    <col min="232" max="233" width="5.3984375" style="0" customWidth="1"/>
    <col min="234" max="234" width="6.3984375" style="0" customWidth="1"/>
    <col min="235" max="236" width="5.3984375" style="0" customWidth="1"/>
    <col min="237" max="16384" width="6.3984375" style="0" customWidth="1"/>
  </cols>
  <sheetData>
    <row r="2" spans="1:10" ht="24">
      <c r="A2" s="543" t="s">
        <v>42</v>
      </c>
      <c r="B2" s="543"/>
      <c r="C2" s="543"/>
      <c r="D2" s="543"/>
      <c r="E2" s="543"/>
      <c r="F2" s="543"/>
      <c r="G2" s="543"/>
      <c r="H2" s="543"/>
      <c r="I2" s="543"/>
      <c r="J2" s="543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410" t="s">
        <v>43</v>
      </c>
    </row>
    <row r="5" spans="1:10" ht="20.25" customHeight="1">
      <c r="A5" s="545" t="s">
        <v>44</v>
      </c>
      <c r="B5" s="545"/>
      <c r="C5" s="545"/>
      <c r="D5" s="545"/>
      <c r="E5" s="517"/>
      <c r="F5" s="544" t="s">
        <v>45</v>
      </c>
      <c r="G5" s="544" t="s">
        <v>69</v>
      </c>
      <c r="H5" s="544" t="s">
        <v>46</v>
      </c>
      <c r="I5" s="544" t="s">
        <v>47</v>
      </c>
      <c r="J5" s="544" t="s">
        <v>48</v>
      </c>
    </row>
    <row r="6" spans="1:10" ht="20.25" customHeight="1">
      <c r="A6" s="546"/>
      <c r="B6" s="546"/>
      <c r="C6" s="546"/>
      <c r="D6" s="546"/>
      <c r="E6" s="516"/>
      <c r="F6" s="443"/>
      <c r="G6" s="443"/>
      <c r="H6" s="443"/>
      <c r="I6" s="443"/>
      <c r="J6" s="443"/>
    </row>
    <row r="7" spans="1:10" ht="20.25" customHeight="1">
      <c r="A7" s="221"/>
      <c r="B7" s="20"/>
      <c r="C7" s="221"/>
      <c r="D7" s="221"/>
      <c r="E7" s="411"/>
      <c r="F7" s="220"/>
      <c r="G7" s="221"/>
      <c r="H7" s="221"/>
      <c r="I7" s="221"/>
      <c r="J7" s="221"/>
    </row>
    <row r="8" spans="1:10" ht="20.25" customHeight="1">
      <c r="A8" s="412"/>
      <c r="B8" s="220"/>
      <c r="C8" s="501" t="s">
        <v>49</v>
      </c>
      <c r="D8" s="501"/>
      <c r="E8" s="362"/>
      <c r="F8" s="284">
        <v>271</v>
      </c>
      <c r="G8" s="284">
        <v>278</v>
      </c>
      <c r="H8" s="284">
        <v>272</v>
      </c>
      <c r="I8" s="413">
        <v>271</v>
      </c>
      <c r="J8" s="413">
        <v>272</v>
      </c>
    </row>
    <row r="9" spans="1:10" ht="20.25" customHeight="1">
      <c r="A9" s="541" t="s">
        <v>50</v>
      </c>
      <c r="B9" s="283"/>
      <c r="C9" s="501" t="s">
        <v>51</v>
      </c>
      <c r="D9" s="501"/>
      <c r="E9" s="362"/>
      <c r="F9" s="284">
        <v>78226030</v>
      </c>
      <c r="G9" s="284">
        <v>79104645</v>
      </c>
      <c r="H9" s="284">
        <v>76980030</v>
      </c>
      <c r="I9" s="413">
        <v>77258020</v>
      </c>
      <c r="J9" s="413">
        <v>77905678</v>
      </c>
    </row>
    <row r="10" spans="1:10" ht="20.25" customHeight="1">
      <c r="A10" s="541"/>
      <c r="B10" s="283"/>
      <c r="C10" s="501" t="s">
        <v>52</v>
      </c>
      <c r="D10" s="501"/>
      <c r="E10" s="362"/>
      <c r="F10" s="284">
        <v>18225658760</v>
      </c>
      <c r="G10" s="284">
        <v>17083698417</v>
      </c>
      <c r="H10" s="284">
        <v>16684541135</v>
      </c>
      <c r="I10" s="413">
        <v>16380914494</v>
      </c>
      <c r="J10" s="413">
        <v>17008686420</v>
      </c>
    </row>
    <row r="11" spans="1:10" ht="20.25" customHeight="1">
      <c r="A11" s="541"/>
      <c r="B11" s="283"/>
      <c r="C11" s="9"/>
      <c r="D11" s="542" t="s">
        <v>53</v>
      </c>
      <c r="E11" s="414" t="s">
        <v>54</v>
      </c>
      <c r="F11" s="284">
        <v>55488192</v>
      </c>
      <c r="G11" s="284">
        <v>55899960</v>
      </c>
      <c r="H11" s="284">
        <v>54314533</v>
      </c>
      <c r="I11" s="413">
        <v>55273190</v>
      </c>
      <c r="J11" s="413">
        <v>56801695</v>
      </c>
    </row>
    <row r="12" spans="1:10" ht="20.25" customHeight="1">
      <c r="A12" s="541"/>
      <c r="B12" s="283"/>
      <c r="C12" s="334" t="s">
        <v>55</v>
      </c>
      <c r="D12" s="542"/>
      <c r="E12" s="414" t="s">
        <v>56</v>
      </c>
      <c r="F12" s="284">
        <v>11508007345</v>
      </c>
      <c r="G12" s="284">
        <v>10933285677</v>
      </c>
      <c r="H12" s="284">
        <v>10709029642</v>
      </c>
      <c r="I12" s="413">
        <v>10705596757</v>
      </c>
      <c r="J12" s="413">
        <v>11589078852</v>
      </c>
    </row>
    <row r="13" spans="1:10" ht="20.25" customHeight="1">
      <c r="A13" s="541"/>
      <c r="B13" s="283"/>
      <c r="C13" s="9"/>
      <c r="D13" s="542"/>
      <c r="E13" s="414" t="s">
        <v>57</v>
      </c>
      <c r="F13" s="284">
        <v>207.39560851072602</v>
      </c>
      <c r="G13" s="284">
        <v>195.5866458043977</v>
      </c>
      <c r="H13" s="284">
        <v>197</v>
      </c>
      <c r="I13" s="413">
        <v>194</v>
      </c>
      <c r="J13" s="413">
        <v>204</v>
      </c>
    </row>
    <row r="14" spans="1:10" ht="20.25" customHeight="1">
      <c r="A14" s="541"/>
      <c r="B14" s="283"/>
      <c r="C14" s="9"/>
      <c r="D14" s="542" t="s">
        <v>53</v>
      </c>
      <c r="E14" s="414" t="s">
        <v>54</v>
      </c>
      <c r="F14" s="284">
        <v>22068282</v>
      </c>
      <c r="G14" s="284">
        <v>22591035</v>
      </c>
      <c r="H14" s="284">
        <v>22057720</v>
      </c>
      <c r="I14" s="413">
        <v>21430916</v>
      </c>
      <c r="J14" s="413">
        <v>20588909</v>
      </c>
    </row>
    <row r="15" spans="1:10" ht="20.25" customHeight="1">
      <c r="A15" s="541"/>
      <c r="B15" s="283"/>
      <c r="C15" s="334" t="s">
        <v>58</v>
      </c>
      <c r="D15" s="542"/>
      <c r="E15" s="414" t="s">
        <v>56</v>
      </c>
      <c r="F15" s="284">
        <v>6481615395</v>
      </c>
      <c r="G15" s="284">
        <v>5925413134</v>
      </c>
      <c r="H15" s="284">
        <v>5750518792</v>
      </c>
      <c r="I15" s="413">
        <v>5466753637</v>
      </c>
      <c r="J15" s="413">
        <v>5240055721</v>
      </c>
    </row>
    <row r="16" spans="1:10" ht="20.25" customHeight="1">
      <c r="A16" s="541"/>
      <c r="B16" s="283"/>
      <c r="C16" s="9"/>
      <c r="D16" s="542"/>
      <c r="E16" s="414" t="s">
        <v>57</v>
      </c>
      <c r="F16" s="284">
        <v>293.70729425154167</v>
      </c>
      <c r="G16" s="284">
        <v>262.29046761248435</v>
      </c>
      <c r="H16" s="284">
        <v>261</v>
      </c>
      <c r="I16" s="413">
        <v>255</v>
      </c>
      <c r="J16" s="413">
        <v>255</v>
      </c>
    </row>
    <row r="17" spans="1:10" ht="20.25" customHeight="1">
      <c r="A17" s="541"/>
      <c r="B17" s="283"/>
      <c r="C17" s="9"/>
      <c r="D17" s="542" t="s">
        <v>53</v>
      </c>
      <c r="E17" s="414" t="s">
        <v>54</v>
      </c>
      <c r="F17" s="284">
        <v>669556</v>
      </c>
      <c r="G17" s="284">
        <v>613650</v>
      </c>
      <c r="H17" s="284">
        <v>607777</v>
      </c>
      <c r="I17" s="413">
        <v>553914</v>
      </c>
      <c r="J17" s="413">
        <v>515074</v>
      </c>
    </row>
    <row r="18" spans="1:10" ht="20.25" customHeight="1">
      <c r="A18" s="541"/>
      <c r="B18" s="283"/>
      <c r="C18" s="334" t="s">
        <v>59</v>
      </c>
      <c r="D18" s="542"/>
      <c r="E18" s="414" t="s">
        <v>56</v>
      </c>
      <c r="F18" s="284">
        <v>236036020</v>
      </c>
      <c r="G18" s="284">
        <v>224999606</v>
      </c>
      <c r="H18" s="284">
        <v>224992701</v>
      </c>
      <c r="I18" s="413">
        <v>208564100</v>
      </c>
      <c r="J18" s="413">
        <v>179551847</v>
      </c>
    </row>
    <row r="19" spans="1:10" ht="20.25" customHeight="1">
      <c r="A19" s="412"/>
      <c r="B19" s="415"/>
      <c r="C19" s="9"/>
      <c r="D19" s="542"/>
      <c r="E19" s="414" t="s">
        <v>57</v>
      </c>
      <c r="F19" s="284">
        <v>352.5261815292522</v>
      </c>
      <c r="G19" s="284">
        <v>366.65787663977835</v>
      </c>
      <c r="H19" s="284">
        <v>370</v>
      </c>
      <c r="I19" s="413">
        <v>377</v>
      </c>
      <c r="J19" s="413">
        <v>349</v>
      </c>
    </row>
    <row r="20" spans="1:10" ht="20.25" customHeight="1">
      <c r="A20" s="9"/>
      <c r="B20" s="20"/>
      <c r="C20" s="9"/>
      <c r="D20" s="9"/>
      <c r="E20" s="414"/>
      <c r="F20" s="9"/>
      <c r="G20" s="9"/>
      <c r="H20" s="9"/>
      <c r="I20" s="9"/>
      <c r="J20" s="9"/>
    </row>
    <row r="21" spans="1:10" ht="20.25" customHeight="1">
      <c r="A21" s="416"/>
      <c r="B21" s="220"/>
      <c r="C21" s="501" t="s">
        <v>49</v>
      </c>
      <c r="D21" s="501"/>
      <c r="E21" s="414"/>
      <c r="F21" s="284">
        <v>272</v>
      </c>
      <c r="G21" s="284">
        <v>272</v>
      </c>
      <c r="H21" s="284">
        <v>273</v>
      </c>
      <c r="I21" s="413">
        <v>272</v>
      </c>
      <c r="J21" s="413">
        <v>273</v>
      </c>
    </row>
    <row r="22" spans="1:10" ht="20.25" customHeight="1">
      <c r="A22" s="541" t="s">
        <v>60</v>
      </c>
      <c r="B22" s="283"/>
      <c r="C22" s="501" t="s">
        <v>51</v>
      </c>
      <c r="D22" s="501"/>
      <c r="E22" s="414"/>
      <c r="F22" s="284">
        <v>30564525</v>
      </c>
      <c r="G22" s="284">
        <v>32753962</v>
      </c>
      <c r="H22" s="284">
        <v>35513870</v>
      </c>
      <c r="I22" s="413">
        <v>33968271</v>
      </c>
      <c r="J22" s="413">
        <v>32184553</v>
      </c>
    </row>
    <row r="23" spans="1:10" ht="20.25" customHeight="1">
      <c r="A23" s="541"/>
      <c r="B23" s="283"/>
      <c r="C23" s="501" t="s">
        <v>52</v>
      </c>
      <c r="D23" s="501"/>
      <c r="E23" s="414"/>
      <c r="F23" s="284">
        <v>25237000583</v>
      </c>
      <c r="G23" s="284">
        <v>25469567535</v>
      </c>
      <c r="H23" s="284">
        <v>25772929534</v>
      </c>
      <c r="I23" s="413">
        <v>23996978145</v>
      </c>
      <c r="J23" s="413">
        <v>22280259594</v>
      </c>
    </row>
    <row r="24" spans="1:10" ht="20.25" customHeight="1">
      <c r="A24" s="541"/>
      <c r="B24" s="283"/>
      <c r="C24" s="9"/>
      <c r="D24" s="542" t="s">
        <v>53</v>
      </c>
      <c r="E24" s="414" t="s">
        <v>54</v>
      </c>
      <c r="F24" s="284">
        <v>23819396</v>
      </c>
      <c r="G24" s="284">
        <v>23997152</v>
      </c>
      <c r="H24" s="284">
        <v>25814256</v>
      </c>
      <c r="I24" s="413">
        <v>24192622</v>
      </c>
      <c r="J24" s="413">
        <v>23086177</v>
      </c>
    </row>
    <row r="25" spans="1:10" ht="20.25" customHeight="1">
      <c r="A25" s="541"/>
      <c r="B25" s="283"/>
      <c r="C25" s="334" t="s">
        <v>61</v>
      </c>
      <c r="D25" s="542"/>
      <c r="E25" s="414" t="s">
        <v>56</v>
      </c>
      <c r="F25" s="284">
        <v>20102490502</v>
      </c>
      <c r="G25" s="284">
        <v>20573666457</v>
      </c>
      <c r="H25" s="284">
        <v>20814557727</v>
      </c>
      <c r="I25" s="413">
        <v>19310541743</v>
      </c>
      <c r="J25" s="413">
        <v>17908298842</v>
      </c>
    </row>
    <row r="26" spans="1:10" ht="20.25" customHeight="1">
      <c r="A26" s="541"/>
      <c r="B26" s="283"/>
      <c r="C26" s="9"/>
      <c r="D26" s="542"/>
      <c r="E26" s="414" t="s">
        <v>57</v>
      </c>
      <c r="F26" s="284">
        <v>843.9546704710732</v>
      </c>
      <c r="G26" s="284">
        <v>857.3378397986561</v>
      </c>
      <c r="H26" s="284">
        <v>806</v>
      </c>
      <c r="I26" s="413">
        <v>798</v>
      </c>
      <c r="J26" s="413">
        <v>776</v>
      </c>
    </row>
    <row r="27" spans="1:10" ht="20.25" customHeight="1">
      <c r="A27" s="541"/>
      <c r="B27" s="283"/>
      <c r="C27" s="9"/>
      <c r="D27" s="542" t="s">
        <v>53</v>
      </c>
      <c r="E27" s="414" t="s">
        <v>54</v>
      </c>
      <c r="F27" s="284">
        <v>4926087</v>
      </c>
      <c r="G27" s="284">
        <v>6666618</v>
      </c>
      <c r="H27" s="284">
        <v>7842891</v>
      </c>
      <c r="I27" s="413">
        <v>8283817</v>
      </c>
      <c r="J27" s="413">
        <v>7622931</v>
      </c>
    </row>
    <row r="28" spans="1:10" ht="20.25" customHeight="1">
      <c r="A28" s="541"/>
      <c r="B28" s="283"/>
      <c r="C28" s="334" t="s">
        <v>62</v>
      </c>
      <c r="D28" s="542"/>
      <c r="E28" s="414" t="s">
        <v>56</v>
      </c>
      <c r="F28" s="284">
        <v>3259308415</v>
      </c>
      <c r="G28" s="284">
        <v>3409791986</v>
      </c>
      <c r="H28" s="284">
        <v>3507602700</v>
      </c>
      <c r="I28" s="413">
        <v>3276070755</v>
      </c>
      <c r="J28" s="413">
        <v>2973500125</v>
      </c>
    </row>
    <row r="29" spans="1:10" ht="20.25" customHeight="1">
      <c r="A29" s="541"/>
      <c r="B29" s="283"/>
      <c r="C29" s="9"/>
      <c r="D29" s="542"/>
      <c r="E29" s="414" t="s">
        <v>57</v>
      </c>
      <c r="F29" s="284">
        <v>661.6424791117169</v>
      </c>
      <c r="G29" s="284">
        <v>511.472531649481</v>
      </c>
      <c r="H29" s="284">
        <v>447</v>
      </c>
      <c r="I29" s="413">
        <v>396</v>
      </c>
      <c r="J29" s="413">
        <v>390</v>
      </c>
    </row>
    <row r="30" spans="1:10" ht="20.25" customHeight="1">
      <c r="A30" s="541"/>
      <c r="B30" s="283"/>
      <c r="C30" s="9"/>
      <c r="D30" s="542" t="s">
        <v>53</v>
      </c>
      <c r="E30" s="414" t="s">
        <v>54</v>
      </c>
      <c r="F30" s="284">
        <v>748348</v>
      </c>
      <c r="G30" s="284">
        <v>712943</v>
      </c>
      <c r="H30" s="284">
        <v>758781</v>
      </c>
      <c r="I30" s="413">
        <v>862012</v>
      </c>
      <c r="J30" s="413">
        <v>780611</v>
      </c>
    </row>
    <row r="31" spans="1:10" ht="20.25" customHeight="1">
      <c r="A31" s="541"/>
      <c r="B31" s="283"/>
      <c r="C31" s="334" t="s">
        <v>63</v>
      </c>
      <c r="D31" s="542"/>
      <c r="E31" s="414" t="s">
        <v>56</v>
      </c>
      <c r="F31" s="284">
        <v>820681612</v>
      </c>
      <c r="G31" s="284">
        <v>678948601</v>
      </c>
      <c r="H31" s="284">
        <v>739959559</v>
      </c>
      <c r="I31" s="413">
        <v>837664966</v>
      </c>
      <c r="J31" s="413">
        <v>789837165</v>
      </c>
    </row>
    <row r="32" spans="1:10" ht="20.25" customHeight="1">
      <c r="A32" s="541"/>
      <c r="B32" s="283"/>
      <c r="C32" s="9"/>
      <c r="D32" s="542"/>
      <c r="E32" s="414" t="s">
        <v>57</v>
      </c>
      <c r="F32" s="284">
        <v>1096.657720739549</v>
      </c>
      <c r="G32" s="284">
        <v>952.318209169597</v>
      </c>
      <c r="H32" s="284">
        <v>975</v>
      </c>
      <c r="I32" s="413">
        <v>972</v>
      </c>
      <c r="J32" s="413">
        <v>1012</v>
      </c>
    </row>
    <row r="33" spans="1:10" ht="20.25" customHeight="1">
      <c r="A33" s="541"/>
      <c r="B33" s="283"/>
      <c r="C33" s="9"/>
      <c r="D33" s="542" t="s">
        <v>53</v>
      </c>
      <c r="E33" s="414" t="s">
        <v>54</v>
      </c>
      <c r="F33" s="284">
        <v>1070694</v>
      </c>
      <c r="G33" s="284">
        <v>1377249</v>
      </c>
      <c r="H33" s="284">
        <v>1097942</v>
      </c>
      <c r="I33" s="413">
        <v>629820</v>
      </c>
      <c r="J33" s="413">
        <v>694834</v>
      </c>
    </row>
    <row r="34" spans="1:10" ht="20.25" customHeight="1">
      <c r="A34" s="541"/>
      <c r="B34" s="283"/>
      <c r="C34" s="334" t="s">
        <v>64</v>
      </c>
      <c r="D34" s="542"/>
      <c r="E34" s="414" t="s">
        <v>56</v>
      </c>
      <c r="F34" s="284">
        <v>1054520054</v>
      </c>
      <c r="G34" s="284">
        <v>807160491</v>
      </c>
      <c r="H34" s="284">
        <v>710809548</v>
      </c>
      <c r="I34" s="413">
        <v>572700681</v>
      </c>
      <c r="J34" s="413">
        <v>608623462</v>
      </c>
    </row>
    <row r="35" spans="1:10" ht="20.25" customHeight="1">
      <c r="A35" s="416"/>
      <c r="B35" s="415"/>
      <c r="C35" s="9"/>
      <c r="D35" s="542"/>
      <c r="E35" s="414" t="s">
        <v>57</v>
      </c>
      <c r="F35" s="284">
        <v>984.8939603658936</v>
      </c>
      <c r="G35" s="284">
        <v>586.0672187817889</v>
      </c>
      <c r="H35" s="284">
        <v>647</v>
      </c>
      <c r="I35" s="413">
        <v>909</v>
      </c>
      <c r="J35" s="413">
        <v>876</v>
      </c>
    </row>
    <row r="36" spans="1:10" ht="20.25" customHeight="1">
      <c r="A36" s="9"/>
      <c r="B36" s="20"/>
      <c r="C36" s="9"/>
      <c r="D36" s="9"/>
      <c r="E36" s="414"/>
      <c r="F36" s="9"/>
      <c r="G36" s="9"/>
      <c r="H36" s="9"/>
      <c r="I36" s="9"/>
      <c r="J36" s="9"/>
    </row>
    <row r="37" spans="1:10" ht="20.25" customHeight="1">
      <c r="A37" s="362"/>
      <c r="B37" s="220"/>
      <c r="C37" s="501" t="s">
        <v>49</v>
      </c>
      <c r="D37" s="501"/>
      <c r="E37" s="414"/>
      <c r="F37" s="284">
        <v>227</v>
      </c>
      <c r="G37" s="284">
        <v>237</v>
      </c>
      <c r="H37" s="284">
        <v>237</v>
      </c>
      <c r="I37" s="413">
        <v>239</v>
      </c>
      <c r="J37" s="413">
        <v>238</v>
      </c>
    </row>
    <row r="38" spans="1:10" ht="20.25" customHeight="1">
      <c r="A38" s="541" t="s">
        <v>65</v>
      </c>
      <c r="B38" s="283"/>
      <c r="C38" s="501" t="s">
        <v>52</v>
      </c>
      <c r="D38" s="501"/>
      <c r="E38" s="414"/>
      <c r="F38" s="284">
        <v>2691929117</v>
      </c>
      <c r="G38" s="284">
        <v>2625849973</v>
      </c>
      <c r="H38" s="284">
        <v>2557879263</v>
      </c>
      <c r="I38" s="413">
        <v>2564809818</v>
      </c>
      <c r="J38" s="413">
        <v>2568982521</v>
      </c>
    </row>
    <row r="39" spans="1:10" ht="20.25" customHeight="1">
      <c r="A39" s="541"/>
      <c r="B39" s="283"/>
      <c r="C39" s="9"/>
      <c r="D39" s="542" t="s">
        <v>53</v>
      </c>
      <c r="E39" s="414" t="s">
        <v>54</v>
      </c>
      <c r="F39" s="284">
        <v>34728189</v>
      </c>
      <c r="G39" s="284">
        <v>34070283</v>
      </c>
      <c r="H39" s="284">
        <v>32807824</v>
      </c>
      <c r="I39" s="413">
        <v>31757545</v>
      </c>
      <c r="J39" s="413">
        <v>31737342</v>
      </c>
    </row>
    <row r="40" spans="1:10" ht="20.25" customHeight="1">
      <c r="A40" s="541"/>
      <c r="B40" s="283"/>
      <c r="C40" s="334" t="s">
        <v>66</v>
      </c>
      <c r="D40" s="542"/>
      <c r="E40" s="414" t="s">
        <v>56</v>
      </c>
      <c r="F40" s="284">
        <v>1798698477</v>
      </c>
      <c r="G40" s="284">
        <v>1644302037</v>
      </c>
      <c r="H40" s="284">
        <v>1582090596</v>
      </c>
      <c r="I40" s="413">
        <v>1542358132</v>
      </c>
      <c r="J40" s="413">
        <v>1552296443</v>
      </c>
    </row>
    <row r="41" spans="1:10" ht="20.25" customHeight="1">
      <c r="A41" s="541"/>
      <c r="B41" s="283"/>
      <c r="C41" s="9"/>
      <c r="D41" s="542"/>
      <c r="E41" s="414" t="s">
        <v>57</v>
      </c>
      <c r="F41" s="284">
        <v>51.79361575692876</v>
      </c>
      <c r="G41" s="284">
        <v>48.26205984259068</v>
      </c>
      <c r="H41" s="284">
        <v>48</v>
      </c>
      <c r="I41" s="413">
        <v>49</v>
      </c>
      <c r="J41" s="413">
        <v>49</v>
      </c>
    </row>
    <row r="42" spans="1:10" ht="20.25" customHeight="1">
      <c r="A42" s="541"/>
      <c r="B42" s="283"/>
      <c r="C42" s="9"/>
      <c r="D42" s="542" t="s">
        <v>53</v>
      </c>
      <c r="E42" s="414" t="s">
        <v>54</v>
      </c>
      <c r="F42" s="284">
        <v>2997307</v>
      </c>
      <c r="G42" s="284">
        <v>2993542</v>
      </c>
      <c r="H42" s="284">
        <v>2840568</v>
      </c>
      <c r="I42" s="413">
        <v>2847057</v>
      </c>
      <c r="J42" s="413">
        <v>2652315</v>
      </c>
    </row>
    <row r="43" spans="1:10" ht="20.25" customHeight="1">
      <c r="A43" s="541"/>
      <c r="B43" s="283"/>
      <c r="C43" s="334" t="s">
        <v>67</v>
      </c>
      <c r="D43" s="542"/>
      <c r="E43" s="414" t="s">
        <v>56</v>
      </c>
      <c r="F43" s="284">
        <v>202429227</v>
      </c>
      <c r="G43" s="284">
        <v>196370327</v>
      </c>
      <c r="H43" s="284">
        <v>189455317</v>
      </c>
      <c r="I43" s="413">
        <v>177165243</v>
      </c>
      <c r="J43" s="413">
        <v>169060891</v>
      </c>
    </row>
    <row r="44" spans="1:10" ht="20.25" customHeight="1">
      <c r="A44" s="541"/>
      <c r="B44" s="283"/>
      <c r="C44" s="334"/>
      <c r="D44" s="542"/>
      <c r="E44" s="414" t="s">
        <v>57</v>
      </c>
      <c r="F44" s="284">
        <v>67.53703474485597</v>
      </c>
      <c r="G44" s="284">
        <v>65.5979862651</v>
      </c>
      <c r="H44" s="284">
        <v>67</v>
      </c>
      <c r="I44" s="413">
        <v>62</v>
      </c>
      <c r="J44" s="413">
        <v>64</v>
      </c>
    </row>
    <row r="45" spans="1:10" ht="20.25" customHeight="1">
      <c r="A45" s="541"/>
      <c r="B45" s="283"/>
      <c r="C45" s="9"/>
      <c r="D45" s="542" t="s">
        <v>53</v>
      </c>
      <c r="E45" s="414" t="s">
        <v>54</v>
      </c>
      <c r="F45" s="284">
        <v>2845747</v>
      </c>
      <c r="G45" s="284">
        <v>3604287</v>
      </c>
      <c r="H45" s="284">
        <v>3928068</v>
      </c>
      <c r="I45" s="413">
        <v>4709232</v>
      </c>
      <c r="J45" s="413">
        <v>5311421</v>
      </c>
    </row>
    <row r="46" spans="1:10" ht="20.25" customHeight="1">
      <c r="A46" s="541"/>
      <c r="B46" s="283"/>
      <c r="C46" s="334" t="s">
        <v>68</v>
      </c>
      <c r="D46" s="542"/>
      <c r="E46" s="414" t="s">
        <v>56</v>
      </c>
      <c r="F46" s="284">
        <v>690801413</v>
      </c>
      <c r="G46" s="284">
        <v>785177609</v>
      </c>
      <c r="H46" s="284">
        <v>786333350</v>
      </c>
      <c r="I46" s="413">
        <v>845286443</v>
      </c>
      <c r="J46" s="413">
        <v>847625187</v>
      </c>
    </row>
    <row r="47" spans="1:10" ht="20.25" customHeight="1">
      <c r="A47" s="362"/>
      <c r="B47" s="415"/>
      <c r="C47" s="9"/>
      <c r="D47" s="542"/>
      <c r="E47" s="414" t="s">
        <v>57</v>
      </c>
      <c r="F47" s="284">
        <v>242.74870991693922</v>
      </c>
      <c r="G47" s="284">
        <v>217.84547373724678</v>
      </c>
      <c r="H47" s="284">
        <v>200</v>
      </c>
      <c r="I47" s="413">
        <v>179</v>
      </c>
      <c r="J47" s="413">
        <v>160</v>
      </c>
    </row>
    <row r="48" spans="1:10" ht="20.25" customHeight="1" thickBot="1">
      <c r="A48" s="205"/>
      <c r="B48" s="417"/>
      <c r="C48" s="205"/>
      <c r="D48" s="205"/>
      <c r="E48" s="418"/>
      <c r="F48" s="205"/>
      <c r="G48" s="205"/>
      <c r="H48" s="205"/>
      <c r="I48" s="205"/>
      <c r="J48" s="205"/>
    </row>
    <row r="49" spans="1:10" ht="14.25">
      <c r="A49" s="409" t="s">
        <v>27</v>
      </c>
      <c r="B49" s="3"/>
      <c r="C49" s="3"/>
      <c r="E49" s="3"/>
      <c r="F49" s="3"/>
      <c r="G49" s="3"/>
      <c r="H49" s="3"/>
      <c r="I49" s="3"/>
      <c r="J49" s="3"/>
    </row>
  </sheetData>
  <mergeCells count="28">
    <mergeCell ref="A2:J2"/>
    <mergeCell ref="J5:J6"/>
    <mergeCell ref="F5:F6"/>
    <mergeCell ref="G5:G6"/>
    <mergeCell ref="H5:H6"/>
    <mergeCell ref="I5:I6"/>
    <mergeCell ref="A5:E6"/>
    <mergeCell ref="C37:D37"/>
    <mergeCell ref="A38:A46"/>
    <mergeCell ref="C38:D38"/>
    <mergeCell ref="D39:D41"/>
    <mergeCell ref="D42:D44"/>
    <mergeCell ref="D45:D47"/>
    <mergeCell ref="C21:D21"/>
    <mergeCell ref="A22:A34"/>
    <mergeCell ref="C22:D22"/>
    <mergeCell ref="C23:D23"/>
    <mergeCell ref="D24:D26"/>
    <mergeCell ref="D27:D29"/>
    <mergeCell ref="D30:D32"/>
    <mergeCell ref="D33:D35"/>
    <mergeCell ref="C8:D8"/>
    <mergeCell ref="A9:A18"/>
    <mergeCell ref="C9:D9"/>
    <mergeCell ref="C10:D10"/>
    <mergeCell ref="D11:D13"/>
    <mergeCell ref="D14:D16"/>
    <mergeCell ref="D17:D19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showGridLines="0" zoomScale="90" zoomScaleNormal="90" zoomScaleSheetLayoutView="100" workbookViewId="0" topLeftCell="A1">
      <pane xSplit="2" ySplit="5" topLeftCell="C54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8.796875" defaultRowHeight="14.25"/>
  <cols>
    <col min="1" max="1" width="5.3984375" style="59" customWidth="1"/>
    <col min="2" max="2" width="25.8984375" style="59" customWidth="1"/>
    <col min="3" max="3" width="6.69921875" style="59" customWidth="1"/>
    <col min="4" max="4" width="43.8984375" style="59" customWidth="1"/>
    <col min="5" max="6" width="9.59765625" style="62" customWidth="1"/>
    <col min="7" max="7" width="9.59765625" style="123" customWidth="1"/>
    <col min="8" max="8" width="5.59765625" style="69" customWidth="1"/>
    <col min="9" max="9" width="9.5" style="59" customWidth="1"/>
    <col min="10" max="20" width="8.3984375" style="59" customWidth="1"/>
    <col min="21" max="21" width="8" style="59" customWidth="1"/>
    <col min="22" max="22" width="11.3984375" style="59" customWidth="1"/>
    <col min="23" max="23" width="5.3984375" style="59" customWidth="1"/>
    <col min="24" max="24" width="23.3984375" style="59" customWidth="1"/>
    <col min="25" max="39" width="9" style="59" customWidth="1"/>
    <col min="40" max="16384" width="11.3984375" style="59" customWidth="1"/>
  </cols>
  <sheetData>
    <row r="1" spans="1:9" ht="24">
      <c r="A1" s="59" t="s">
        <v>146</v>
      </c>
      <c r="B1" s="60"/>
      <c r="E1" s="61"/>
      <c r="G1" s="63" t="s">
        <v>798</v>
      </c>
      <c r="H1" s="64"/>
      <c r="I1" s="60" t="s">
        <v>147</v>
      </c>
    </row>
    <row r="2" spans="1:21" ht="15" thickBot="1">
      <c r="A2" s="65" t="s">
        <v>148</v>
      </c>
      <c r="B2" s="66"/>
      <c r="C2" s="66"/>
      <c r="D2" s="66"/>
      <c r="E2" s="67"/>
      <c r="F2" s="67"/>
      <c r="G2" s="6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70" t="s">
        <v>149</v>
      </c>
    </row>
    <row r="3" spans="1:21" ht="10.5" customHeight="1">
      <c r="A3" s="190" t="s">
        <v>150</v>
      </c>
      <c r="B3" s="191"/>
      <c r="C3" s="452" t="s">
        <v>151</v>
      </c>
      <c r="D3" s="452" t="s">
        <v>152</v>
      </c>
      <c r="E3" s="455" t="s">
        <v>153</v>
      </c>
      <c r="F3" s="457" t="s">
        <v>154</v>
      </c>
      <c r="G3" s="460" t="s">
        <v>155</v>
      </c>
      <c r="H3" s="71"/>
      <c r="I3" s="72" t="s">
        <v>156</v>
      </c>
      <c r="J3" s="463" t="s">
        <v>799</v>
      </c>
      <c r="K3" s="463" t="s">
        <v>800</v>
      </c>
      <c r="L3" s="463" t="s">
        <v>801</v>
      </c>
      <c r="M3" s="463" t="s">
        <v>802</v>
      </c>
      <c r="N3" s="463" t="s">
        <v>803</v>
      </c>
      <c r="O3" s="463" t="s">
        <v>804</v>
      </c>
      <c r="P3" s="463" t="s">
        <v>805</v>
      </c>
      <c r="Q3" s="463" t="s">
        <v>157</v>
      </c>
      <c r="R3" s="463" t="s">
        <v>806</v>
      </c>
      <c r="S3" s="463" t="s">
        <v>807</v>
      </c>
      <c r="T3" s="463" t="s">
        <v>808</v>
      </c>
      <c r="U3" s="253" t="s">
        <v>158</v>
      </c>
    </row>
    <row r="4" spans="1:21" ht="10.5" customHeight="1">
      <c r="A4" s="160"/>
      <c r="B4" s="96"/>
      <c r="C4" s="453"/>
      <c r="D4" s="453"/>
      <c r="E4" s="456"/>
      <c r="F4" s="458"/>
      <c r="G4" s="461"/>
      <c r="H4" s="77"/>
      <c r="I4" s="78" t="s">
        <v>159</v>
      </c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254"/>
    </row>
    <row r="5" spans="1:25" ht="10.5" customHeight="1">
      <c r="A5" s="97"/>
      <c r="B5" s="451"/>
      <c r="C5" s="454"/>
      <c r="D5" s="454"/>
      <c r="E5" s="443"/>
      <c r="F5" s="459"/>
      <c r="G5" s="462"/>
      <c r="H5" s="79"/>
      <c r="I5" s="80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255"/>
      <c r="W5" s="81"/>
      <c r="X5" s="81"/>
      <c r="Y5" s="81"/>
    </row>
    <row r="6" spans="3:25" ht="6" customHeight="1">
      <c r="C6" s="82"/>
      <c r="D6" s="83"/>
      <c r="E6" s="84"/>
      <c r="F6" s="85"/>
      <c r="G6" s="86"/>
      <c r="H6" s="86"/>
      <c r="I6" s="86"/>
      <c r="J6" s="86"/>
      <c r="K6" s="86"/>
      <c r="L6" s="86"/>
      <c r="M6" s="86"/>
      <c r="N6" s="87"/>
      <c r="O6" s="86"/>
      <c r="P6" s="86"/>
      <c r="Q6" s="86"/>
      <c r="R6" s="86"/>
      <c r="S6" s="86"/>
      <c r="T6" s="88"/>
      <c r="U6" s="89"/>
      <c r="W6" s="81"/>
      <c r="X6" s="81"/>
      <c r="Y6" s="81"/>
    </row>
    <row r="7" spans="2:25" ht="13.5">
      <c r="B7" s="90" t="s">
        <v>160</v>
      </c>
      <c r="C7" s="91"/>
      <c r="D7" s="92"/>
      <c r="E7" s="93"/>
      <c r="F7" s="94"/>
      <c r="G7" s="95"/>
      <c r="H7" s="95"/>
      <c r="I7" s="95"/>
      <c r="J7" s="95"/>
      <c r="K7" s="95"/>
      <c r="L7" s="95"/>
      <c r="M7" s="95"/>
      <c r="N7" s="98"/>
      <c r="O7" s="95"/>
      <c r="P7" s="95"/>
      <c r="Q7" s="95"/>
      <c r="R7" s="95"/>
      <c r="S7" s="95"/>
      <c r="T7" s="99"/>
      <c r="U7" s="100"/>
      <c r="W7" s="81"/>
      <c r="X7" s="81"/>
      <c r="Y7" s="81"/>
    </row>
    <row r="8" spans="3:25" ht="6" customHeight="1">
      <c r="C8" s="91"/>
      <c r="D8" s="92"/>
      <c r="E8" s="93"/>
      <c r="F8" s="94"/>
      <c r="G8" s="95"/>
      <c r="H8" s="95"/>
      <c r="I8" s="95"/>
      <c r="J8" s="95"/>
      <c r="K8" s="95"/>
      <c r="L8" s="95"/>
      <c r="M8" s="95"/>
      <c r="N8" s="98"/>
      <c r="O8" s="95"/>
      <c r="P8" s="95"/>
      <c r="Q8" s="95"/>
      <c r="R8" s="95"/>
      <c r="S8" s="95"/>
      <c r="T8" s="99"/>
      <c r="U8" s="100"/>
      <c r="W8" s="81"/>
      <c r="X8" s="81"/>
      <c r="Y8" s="81"/>
    </row>
    <row r="9" spans="2:25" ht="13.5">
      <c r="B9" s="90" t="s">
        <v>161</v>
      </c>
      <c r="C9" s="91"/>
      <c r="D9" s="92"/>
      <c r="E9" s="93"/>
      <c r="F9" s="94"/>
      <c r="G9" s="95"/>
      <c r="H9" s="95"/>
      <c r="I9" s="95"/>
      <c r="J9" s="95"/>
      <c r="K9" s="95"/>
      <c r="L9" s="95"/>
      <c r="M9" s="95"/>
      <c r="N9" s="98"/>
      <c r="O9" s="95"/>
      <c r="P9" s="95"/>
      <c r="Q9" s="95"/>
      <c r="R9" s="95"/>
      <c r="S9" s="95"/>
      <c r="T9" s="99"/>
      <c r="U9" s="100"/>
      <c r="W9" s="81"/>
      <c r="X9" s="81"/>
      <c r="Y9" s="81"/>
    </row>
    <row r="10" spans="1:25" ht="13.5">
      <c r="A10" s="94">
        <v>1001</v>
      </c>
      <c r="B10" s="101" t="s">
        <v>162</v>
      </c>
      <c r="C10" s="91" t="s">
        <v>163</v>
      </c>
      <c r="D10" s="92" t="s">
        <v>164</v>
      </c>
      <c r="E10" s="102" t="s">
        <v>165</v>
      </c>
      <c r="F10" s="103">
        <v>2544</v>
      </c>
      <c r="G10" s="104">
        <v>2592</v>
      </c>
      <c r="H10" s="104"/>
      <c r="I10" s="105">
        <v>2488</v>
      </c>
      <c r="J10" s="105">
        <v>2488</v>
      </c>
      <c r="K10" s="104">
        <v>2488</v>
      </c>
      <c r="L10" s="105">
        <v>2521</v>
      </c>
      <c r="M10" s="105">
        <v>2521</v>
      </c>
      <c r="N10" s="104">
        <v>2521</v>
      </c>
      <c r="O10" s="105">
        <v>2521</v>
      </c>
      <c r="P10" s="105">
        <v>2521</v>
      </c>
      <c r="Q10" s="104">
        <v>2701</v>
      </c>
      <c r="R10" s="105">
        <v>2772</v>
      </c>
      <c r="S10" s="105">
        <v>2798</v>
      </c>
      <c r="T10" s="104">
        <v>2766</v>
      </c>
      <c r="U10" s="100">
        <v>1001</v>
      </c>
      <c r="W10" s="81"/>
      <c r="X10" s="81"/>
      <c r="Y10" s="81"/>
    </row>
    <row r="11" spans="1:25" ht="13.5">
      <c r="A11" s="94">
        <v>1005</v>
      </c>
      <c r="B11" s="101" t="s">
        <v>166</v>
      </c>
      <c r="C11" s="91" t="s">
        <v>163</v>
      </c>
      <c r="D11" s="92" t="s">
        <v>167</v>
      </c>
      <c r="E11" s="102" t="s">
        <v>168</v>
      </c>
      <c r="F11" s="103">
        <v>1768</v>
      </c>
      <c r="G11" s="104">
        <v>1768</v>
      </c>
      <c r="H11" s="104"/>
      <c r="I11" s="105">
        <v>1768</v>
      </c>
      <c r="J11" s="105">
        <v>1768</v>
      </c>
      <c r="K11" s="104">
        <v>1768</v>
      </c>
      <c r="L11" s="105">
        <v>1768</v>
      </c>
      <c r="M11" s="105">
        <v>1768</v>
      </c>
      <c r="N11" s="104">
        <v>1768</v>
      </c>
      <c r="O11" s="105">
        <v>1768</v>
      </c>
      <c r="P11" s="105">
        <v>1768</v>
      </c>
      <c r="Q11" s="104">
        <v>1768</v>
      </c>
      <c r="R11" s="105">
        <v>1768</v>
      </c>
      <c r="S11" s="105">
        <v>1768</v>
      </c>
      <c r="T11" s="104">
        <v>1768</v>
      </c>
      <c r="U11" s="100">
        <v>1005</v>
      </c>
      <c r="W11" s="81"/>
      <c r="X11" s="81"/>
      <c r="Y11" s="81"/>
    </row>
    <row r="12" spans="1:25" ht="13.5">
      <c r="A12" s="94">
        <v>1011</v>
      </c>
      <c r="B12" s="101" t="s">
        <v>169</v>
      </c>
      <c r="C12" s="91" t="s">
        <v>170</v>
      </c>
      <c r="D12" s="92" t="s">
        <v>171</v>
      </c>
      <c r="E12" s="102">
        <v>486</v>
      </c>
      <c r="F12" s="103">
        <v>461</v>
      </c>
      <c r="G12" s="104">
        <v>511</v>
      </c>
      <c r="H12" s="104"/>
      <c r="I12" s="105">
        <v>461</v>
      </c>
      <c r="J12" s="105">
        <v>461</v>
      </c>
      <c r="K12" s="104">
        <v>446</v>
      </c>
      <c r="L12" s="105">
        <v>437</v>
      </c>
      <c r="M12" s="105">
        <v>437</v>
      </c>
      <c r="N12" s="104">
        <v>437</v>
      </c>
      <c r="O12" s="105">
        <v>437</v>
      </c>
      <c r="P12" s="105">
        <v>448</v>
      </c>
      <c r="Q12" s="104">
        <v>448</v>
      </c>
      <c r="R12" s="105">
        <v>571</v>
      </c>
      <c r="S12" s="105">
        <v>756</v>
      </c>
      <c r="T12" s="104">
        <v>797</v>
      </c>
      <c r="U12" s="100">
        <v>1011</v>
      </c>
      <c r="W12" s="81"/>
      <c r="X12" s="81"/>
      <c r="Y12" s="81"/>
    </row>
    <row r="13" spans="1:25" ht="13.5">
      <c r="A13" s="94">
        <v>1021</v>
      </c>
      <c r="B13" s="101" t="s">
        <v>172</v>
      </c>
      <c r="C13" s="91" t="s">
        <v>170</v>
      </c>
      <c r="D13" s="92" t="s">
        <v>173</v>
      </c>
      <c r="E13" s="102">
        <v>433</v>
      </c>
      <c r="F13" s="103">
        <v>434</v>
      </c>
      <c r="G13" s="104">
        <v>425</v>
      </c>
      <c r="H13" s="104"/>
      <c r="I13" s="105">
        <v>436</v>
      </c>
      <c r="J13" s="105">
        <v>431</v>
      </c>
      <c r="K13" s="104">
        <v>431</v>
      </c>
      <c r="L13" s="105">
        <v>431</v>
      </c>
      <c r="M13" s="105">
        <v>426</v>
      </c>
      <c r="N13" s="104">
        <v>426</v>
      </c>
      <c r="O13" s="105">
        <v>426</v>
      </c>
      <c r="P13" s="105">
        <v>419</v>
      </c>
      <c r="Q13" s="104">
        <v>419</v>
      </c>
      <c r="R13" s="105">
        <v>419</v>
      </c>
      <c r="S13" s="105">
        <v>419</v>
      </c>
      <c r="T13" s="104">
        <v>419</v>
      </c>
      <c r="U13" s="100">
        <v>1021</v>
      </c>
      <c r="W13" s="81"/>
      <c r="X13" s="81"/>
      <c r="Y13" s="81"/>
    </row>
    <row r="14" spans="1:25" ht="13.5">
      <c r="A14" s="94">
        <v>1031</v>
      </c>
      <c r="B14" s="101" t="s">
        <v>174</v>
      </c>
      <c r="C14" s="91" t="s">
        <v>170</v>
      </c>
      <c r="D14" s="92" t="s">
        <v>173</v>
      </c>
      <c r="E14" s="102">
        <v>291</v>
      </c>
      <c r="F14" s="103">
        <v>289</v>
      </c>
      <c r="G14" s="104">
        <v>55</v>
      </c>
      <c r="H14" s="104"/>
      <c r="I14" s="105">
        <v>50</v>
      </c>
      <c r="J14" s="105">
        <v>55</v>
      </c>
      <c r="K14" s="104">
        <v>56</v>
      </c>
      <c r="L14" s="105">
        <v>56</v>
      </c>
      <c r="M14" s="105">
        <v>56</v>
      </c>
      <c r="N14" s="104">
        <v>56</v>
      </c>
      <c r="O14" s="105">
        <v>53</v>
      </c>
      <c r="P14" s="105">
        <v>53</v>
      </c>
      <c r="Q14" s="104">
        <v>57</v>
      </c>
      <c r="R14" s="105">
        <v>57</v>
      </c>
      <c r="S14" s="105">
        <v>57</v>
      </c>
      <c r="T14" s="104">
        <v>57</v>
      </c>
      <c r="U14" s="100">
        <v>1031</v>
      </c>
      <c r="W14" s="81"/>
      <c r="X14" s="81"/>
      <c r="Y14" s="81"/>
    </row>
    <row r="15" spans="1:25" ht="13.5">
      <c r="A15" s="94">
        <v>1041</v>
      </c>
      <c r="B15" s="101" t="s">
        <v>175</v>
      </c>
      <c r="C15" s="91" t="s">
        <v>170</v>
      </c>
      <c r="D15" s="92" t="s">
        <v>173</v>
      </c>
      <c r="E15" s="102">
        <v>616</v>
      </c>
      <c r="F15" s="103">
        <v>623</v>
      </c>
      <c r="G15" s="104">
        <v>573</v>
      </c>
      <c r="H15" s="104"/>
      <c r="I15" s="105">
        <v>549</v>
      </c>
      <c r="J15" s="105">
        <v>549</v>
      </c>
      <c r="K15" s="104">
        <v>549</v>
      </c>
      <c r="L15" s="105">
        <v>568</v>
      </c>
      <c r="M15" s="105">
        <v>588</v>
      </c>
      <c r="N15" s="104">
        <v>588</v>
      </c>
      <c r="O15" s="105">
        <v>588</v>
      </c>
      <c r="P15" s="105">
        <v>588</v>
      </c>
      <c r="Q15" s="104">
        <v>561</v>
      </c>
      <c r="R15" s="105">
        <v>588</v>
      </c>
      <c r="S15" s="105">
        <v>588</v>
      </c>
      <c r="T15" s="104">
        <v>575</v>
      </c>
      <c r="U15" s="100">
        <v>1041</v>
      </c>
      <c r="W15" s="81"/>
      <c r="X15" s="81"/>
      <c r="Y15" s="81"/>
    </row>
    <row r="16" spans="1:25" ht="13.5">
      <c r="A16" s="94">
        <v>1051</v>
      </c>
      <c r="B16" s="101" t="s">
        <v>176</v>
      </c>
      <c r="C16" s="91" t="s">
        <v>177</v>
      </c>
      <c r="D16" s="92" t="s">
        <v>178</v>
      </c>
      <c r="E16" s="102" t="s">
        <v>179</v>
      </c>
      <c r="F16" s="103">
        <v>142</v>
      </c>
      <c r="G16" s="104">
        <v>142</v>
      </c>
      <c r="H16" s="104"/>
      <c r="I16" s="105">
        <v>146</v>
      </c>
      <c r="J16" s="105">
        <v>141</v>
      </c>
      <c r="K16" s="104">
        <v>146</v>
      </c>
      <c r="L16" s="105">
        <v>141</v>
      </c>
      <c r="M16" s="105">
        <v>143</v>
      </c>
      <c r="N16" s="104">
        <v>139</v>
      </c>
      <c r="O16" s="105">
        <v>134</v>
      </c>
      <c r="P16" s="105">
        <v>145</v>
      </c>
      <c r="Q16" s="104">
        <v>142</v>
      </c>
      <c r="R16" s="105">
        <v>145</v>
      </c>
      <c r="S16" s="105">
        <v>145</v>
      </c>
      <c r="T16" s="104">
        <v>145</v>
      </c>
      <c r="U16" s="100">
        <v>1051</v>
      </c>
      <c r="W16" s="81"/>
      <c r="X16" s="81"/>
      <c r="Y16" s="81"/>
    </row>
    <row r="17" spans="1:25" ht="13.5">
      <c r="A17" s="94"/>
      <c r="B17" s="101"/>
      <c r="C17" s="91"/>
      <c r="D17" s="92" t="s">
        <v>180</v>
      </c>
      <c r="E17" s="102"/>
      <c r="F17" s="103"/>
      <c r="G17" s="95"/>
      <c r="H17" s="95"/>
      <c r="I17" s="95"/>
      <c r="J17" s="95"/>
      <c r="K17" s="95"/>
      <c r="L17" s="95"/>
      <c r="M17" s="95"/>
      <c r="N17" s="98"/>
      <c r="O17" s="95"/>
      <c r="P17" s="95"/>
      <c r="Q17" s="95"/>
      <c r="R17" s="95"/>
      <c r="S17" s="95"/>
      <c r="T17" s="99"/>
      <c r="U17" s="100"/>
      <c r="W17" s="81"/>
      <c r="X17" s="81"/>
      <c r="Y17" s="81"/>
    </row>
    <row r="18" spans="1:25" ht="13.5">
      <c r="A18" s="94"/>
      <c r="B18" s="101"/>
      <c r="C18" s="91"/>
      <c r="D18" s="92" t="s">
        <v>181</v>
      </c>
      <c r="E18" s="102"/>
      <c r="F18" s="103"/>
      <c r="G18" s="95"/>
      <c r="H18" s="95"/>
      <c r="I18" s="95"/>
      <c r="J18" s="95"/>
      <c r="K18" s="95"/>
      <c r="L18" s="95"/>
      <c r="M18" s="95"/>
      <c r="N18" s="98"/>
      <c r="O18" s="95"/>
      <c r="P18" s="95"/>
      <c r="Q18" s="95"/>
      <c r="R18" s="95"/>
      <c r="S18" s="95"/>
      <c r="T18" s="99"/>
      <c r="U18" s="100"/>
      <c r="W18" s="81"/>
      <c r="X18" s="81"/>
      <c r="Y18" s="81"/>
    </row>
    <row r="19" spans="1:25" ht="13.5">
      <c r="A19" s="94">
        <v>1071</v>
      </c>
      <c r="B19" s="101" t="s">
        <v>182</v>
      </c>
      <c r="C19" s="91" t="s">
        <v>170</v>
      </c>
      <c r="D19" s="92" t="s">
        <v>183</v>
      </c>
      <c r="E19" s="102" t="s">
        <v>184</v>
      </c>
      <c r="F19" s="103">
        <v>202</v>
      </c>
      <c r="G19" s="95">
        <v>201</v>
      </c>
      <c r="H19" s="95"/>
      <c r="I19" s="104">
        <v>202</v>
      </c>
      <c r="J19" s="104">
        <v>202</v>
      </c>
      <c r="K19" s="104">
        <v>198</v>
      </c>
      <c r="L19" s="104">
        <v>202</v>
      </c>
      <c r="M19" s="104">
        <v>199</v>
      </c>
      <c r="N19" s="105">
        <v>202</v>
      </c>
      <c r="O19" s="95">
        <v>202</v>
      </c>
      <c r="P19" s="95">
        <v>202</v>
      </c>
      <c r="Q19" s="95">
        <v>202</v>
      </c>
      <c r="R19" s="95">
        <v>198</v>
      </c>
      <c r="S19" s="95">
        <v>202</v>
      </c>
      <c r="T19" s="99">
        <v>202</v>
      </c>
      <c r="U19" s="100">
        <v>1071</v>
      </c>
      <c r="W19" s="81"/>
      <c r="X19" s="81"/>
      <c r="Y19" s="81"/>
    </row>
    <row r="20" spans="3:25" ht="6" customHeight="1">
      <c r="C20" s="106"/>
      <c r="D20" s="92"/>
      <c r="E20" s="93"/>
      <c r="F20" s="94"/>
      <c r="G20" s="95"/>
      <c r="H20" s="95"/>
      <c r="I20" s="95"/>
      <c r="J20" s="95"/>
      <c r="K20" s="95"/>
      <c r="L20" s="95"/>
      <c r="M20" s="95"/>
      <c r="N20" s="98"/>
      <c r="O20" s="95"/>
      <c r="P20" s="95"/>
      <c r="Q20" s="95"/>
      <c r="R20" s="95"/>
      <c r="S20" s="95"/>
      <c r="T20" s="99"/>
      <c r="U20" s="107"/>
      <c r="W20" s="81"/>
      <c r="X20" s="81"/>
      <c r="Y20" s="81"/>
    </row>
    <row r="21" spans="2:25" ht="13.5">
      <c r="B21" s="90" t="s">
        <v>185</v>
      </c>
      <c r="C21" s="91"/>
      <c r="D21" s="92"/>
      <c r="E21" s="93"/>
      <c r="F21" s="94"/>
      <c r="G21" s="95"/>
      <c r="H21" s="95"/>
      <c r="I21" s="95"/>
      <c r="J21" s="95"/>
      <c r="K21" s="95"/>
      <c r="L21" s="95"/>
      <c r="M21" s="95"/>
      <c r="N21" s="98"/>
      <c r="O21" s="95"/>
      <c r="P21" s="95"/>
      <c r="Q21" s="95"/>
      <c r="R21" s="95"/>
      <c r="S21" s="95"/>
      <c r="T21" s="99"/>
      <c r="U21" s="100"/>
      <c r="W21" s="81"/>
      <c r="X21" s="81"/>
      <c r="Y21" s="81"/>
    </row>
    <row r="22" spans="1:25" ht="13.5">
      <c r="A22" s="94">
        <v>1101</v>
      </c>
      <c r="B22" s="101" t="s">
        <v>186</v>
      </c>
      <c r="C22" s="91" t="s">
        <v>187</v>
      </c>
      <c r="D22" s="92" t="s">
        <v>188</v>
      </c>
      <c r="E22" s="102">
        <v>378</v>
      </c>
      <c r="F22" s="103">
        <v>391</v>
      </c>
      <c r="G22" s="95">
        <v>356</v>
      </c>
      <c r="H22" s="95"/>
      <c r="I22" s="95">
        <v>335</v>
      </c>
      <c r="J22" s="95">
        <v>355</v>
      </c>
      <c r="K22" s="95">
        <v>371</v>
      </c>
      <c r="L22" s="95">
        <v>373</v>
      </c>
      <c r="M22" s="95">
        <v>366</v>
      </c>
      <c r="N22" s="98">
        <v>349</v>
      </c>
      <c r="O22" s="95">
        <v>373</v>
      </c>
      <c r="P22" s="95">
        <v>367</v>
      </c>
      <c r="Q22" s="95">
        <v>332</v>
      </c>
      <c r="R22" s="95">
        <v>344</v>
      </c>
      <c r="S22" s="95">
        <v>373</v>
      </c>
      <c r="T22" s="99">
        <v>338</v>
      </c>
      <c r="U22" s="100">
        <v>1101</v>
      </c>
      <c r="W22" s="81"/>
      <c r="X22" s="81"/>
      <c r="Y22" s="81"/>
    </row>
    <row r="23" spans="1:25" ht="13.5">
      <c r="A23" s="59">
        <v>1102</v>
      </c>
      <c r="B23" s="101" t="s">
        <v>189</v>
      </c>
      <c r="C23" s="91" t="s">
        <v>187</v>
      </c>
      <c r="D23" s="92" t="s">
        <v>190</v>
      </c>
      <c r="E23" s="102">
        <v>117</v>
      </c>
      <c r="F23" s="103">
        <v>102</v>
      </c>
      <c r="G23" s="95">
        <v>93</v>
      </c>
      <c r="H23" s="95"/>
      <c r="I23" s="95">
        <v>104</v>
      </c>
      <c r="J23" s="95">
        <v>99</v>
      </c>
      <c r="K23" s="95">
        <v>104</v>
      </c>
      <c r="L23" s="95">
        <v>95</v>
      </c>
      <c r="M23" s="95">
        <v>89</v>
      </c>
      <c r="N23" s="98">
        <v>92</v>
      </c>
      <c r="O23" s="95">
        <v>92</v>
      </c>
      <c r="P23" s="95">
        <v>96</v>
      </c>
      <c r="Q23" s="95">
        <v>86</v>
      </c>
      <c r="R23" s="95">
        <v>90</v>
      </c>
      <c r="S23" s="95">
        <v>89</v>
      </c>
      <c r="T23" s="99">
        <v>87</v>
      </c>
      <c r="U23" s="100">
        <v>1102</v>
      </c>
      <c r="W23" s="81"/>
      <c r="X23" s="81"/>
      <c r="Y23" s="81"/>
    </row>
    <row r="24" spans="1:25" ht="13.5">
      <c r="A24" s="59">
        <v>1103</v>
      </c>
      <c r="B24" s="101" t="s">
        <v>191</v>
      </c>
      <c r="C24" s="91" t="s">
        <v>187</v>
      </c>
      <c r="D24" s="92" t="s">
        <v>192</v>
      </c>
      <c r="E24" s="102">
        <v>82</v>
      </c>
      <c r="F24" s="103">
        <v>91</v>
      </c>
      <c r="G24" s="95">
        <v>82</v>
      </c>
      <c r="H24" s="95"/>
      <c r="I24" s="95">
        <v>86</v>
      </c>
      <c r="J24" s="95">
        <v>75</v>
      </c>
      <c r="K24" s="95">
        <v>76</v>
      </c>
      <c r="L24" s="95">
        <v>78</v>
      </c>
      <c r="M24" s="95">
        <v>83</v>
      </c>
      <c r="N24" s="98">
        <v>72</v>
      </c>
      <c r="O24" s="95">
        <v>85</v>
      </c>
      <c r="P24" s="95">
        <v>86</v>
      </c>
      <c r="Q24" s="95">
        <v>85</v>
      </c>
      <c r="R24" s="95">
        <v>92</v>
      </c>
      <c r="S24" s="95">
        <v>80</v>
      </c>
      <c r="T24" s="99">
        <v>84</v>
      </c>
      <c r="U24" s="100">
        <v>1103</v>
      </c>
      <c r="W24" s="81"/>
      <c r="X24" s="81"/>
      <c r="Y24" s="81"/>
    </row>
    <row r="25" spans="1:25" ht="13.5">
      <c r="A25" s="59">
        <v>1105</v>
      </c>
      <c r="B25" s="101" t="s">
        <v>193</v>
      </c>
      <c r="C25" s="91" t="s">
        <v>187</v>
      </c>
      <c r="D25" s="92" t="s">
        <v>194</v>
      </c>
      <c r="E25" s="102">
        <v>305</v>
      </c>
      <c r="F25" s="103">
        <v>270</v>
      </c>
      <c r="G25" s="95">
        <v>271</v>
      </c>
      <c r="H25" s="95"/>
      <c r="I25" s="95">
        <v>242</v>
      </c>
      <c r="J25" s="95">
        <v>237</v>
      </c>
      <c r="K25" s="95">
        <v>284</v>
      </c>
      <c r="L25" s="95">
        <v>276</v>
      </c>
      <c r="M25" s="95">
        <v>284</v>
      </c>
      <c r="N25" s="98">
        <v>291</v>
      </c>
      <c r="O25" s="95">
        <v>307</v>
      </c>
      <c r="P25" s="95">
        <v>275</v>
      </c>
      <c r="Q25" s="95">
        <v>292</v>
      </c>
      <c r="R25" s="95">
        <v>315</v>
      </c>
      <c r="S25" s="95">
        <v>254</v>
      </c>
      <c r="T25" s="99">
        <v>195</v>
      </c>
      <c r="U25" s="100">
        <v>1105</v>
      </c>
      <c r="W25" s="81"/>
      <c r="X25" s="81"/>
      <c r="Y25" s="81"/>
    </row>
    <row r="26" spans="1:25" ht="13.5">
      <c r="A26" s="59">
        <v>1107</v>
      </c>
      <c r="B26" s="101" t="s">
        <v>195</v>
      </c>
      <c r="C26" s="91" t="s">
        <v>187</v>
      </c>
      <c r="D26" s="92" t="s">
        <v>196</v>
      </c>
      <c r="E26" s="102">
        <v>94</v>
      </c>
      <c r="F26" s="103">
        <v>98</v>
      </c>
      <c r="G26" s="95">
        <v>95</v>
      </c>
      <c r="H26" s="95"/>
      <c r="I26" s="95">
        <v>143</v>
      </c>
      <c r="J26" s="95">
        <v>95</v>
      </c>
      <c r="K26" s="95">
        <v>114</v>
      </c>
      <c r="L26" s="95">
        <v>99</v>
      </c>
      <c r="M26" s="95">
        <v>81</v>
      </c>
      <c r="N26" s="98">
        <v>74</v>
      </c>
      <c r="O26" s="95">
        <v>80</v>
      </c>
      <c r="P26" s="95">
        <v>87</v>
      </c>
      <c r="Q26" s="95">
        <v>110</v>
      </c>
      <c r="R26" s="95">
        <v>127</v>
      </c>
      <c r="S26" s="95">
        <v>82</v>
      </c>
      <c r="T26" s="99">
        <v>83</v>
      </c>
      <c r="U26" s="100">
        <v>1107</v>
      </c>
      <c r="W26" s="81"/>
      <c r="X26" s="81"/>
      <c r="Y26" s="81"/>
    </row>
    <row r="27" spans="1:25" ht="13.5">
      <c r="A27" s="59">
        <v>1108</v>
      </c>
      <c r="B27" s="101" t="s">
        <v>197</v>
      </c>
      <c r="C27" s="91" t="s">
        <v>187</v>
      </c>
      <c r="D27" s="92" t="s">
        <v>198</v>
      </c>
      <c r="E27" s="102">
        <v>97</v>
      </c>
      <c r="F27" s="103">
        <v>80</v>
      </c>
      <c r="G27" s="95">
        <v>74</v>
      </c>
      <c r="H27" s="95"/>
      <c r="I27" s="95">
        <v>78</v>
      </c>
      <c r="J27" s="95">
        <v>79</v>
      </c>
      <c r="K27" s="95">
        <v>69</v>
      </c>
      <c r="L27" s="95">
        <v>77</v>
      </c>
      <c r="M27" s="95">
        <v>73</v>
      </c>
      <c r="N27" s="98">
        <v>69</v>
      </c>
      <c r="O27" s="95">
        <v>68</v>
      </c>
      <c r="P27" s="95">
        <v>93</v>
      </c>
      <c r="Q27" s="95">
        <v>74</v>
      </c>
      <c r="R27" s="95">
        <v>69</v>
      </c>
      <c r="S27" s="95">
        <v>71</v>
      </c>
      <c r="T27" s="99">
        <v>67</v>
      </c>
      <c r="U27" s="100">
        <v>1108</v>
      </c>
      <c r="W27" s="81"/>
      <c r="X27" s="81"/>
      <c r="Y27" s="81"/>
    </row>
    <row r="28" spans="1:25" ht="13.5">
      <c r="A28" s="59">
        <v>1110</v>
      </c>
      <c r="B28" s="101" t="s">
        <v>199</v>
      </c>
      <c r="C28" s="91" t="s">
        <v>187</v>
      </c>
      <c r="D28" s="92" t="s">
        <v>200</v>
      </c>
      <c r="E28" s="102">
        <v>209</v>
      </c>
      <c r="F28" s="103">
        <v>185</v>
      </c>
      <c r="G28" s="95">
        <v>171</v>
      </c>
      <c r="H28" s="95"/>
      <c r="I28" s="95">
        <v>184</v>
      </c>
      <c r="J28" s="95">
        <v>213</v>
      </c>
      <c r="K28" s="95">
        <v>190</v>
      </c>
      <c r="L28" s="95">
        <v>176</v>
      </c>
      <c r="M28" s="95">
        <v>166</v>
      </c>
      <c r="N28" s="98">
        <v>144</v>
      </c>
      <c r="O28" s="95">
        <v>163</v>
      </c>
      <c r="P28" s="95">
        <v>180</v>
      </c>
      <c r="Q28" s="95">
        <v>154</v>
      </c>
      <c r="R28" s="95">
        <v>147</v>
      </c>
      <c r="S28" s="95">
        <v>170</v>
      </c>
      <c r="T28" s="99">
        <v>162</v>
      </c>
      <c r="U28" s="100">
        <v>1110</v>
      </c>
      <c r="W28" s="81"/>
      <c r="X28" s="81"/>
      <c r="Y28" s="81"/>
    </row>
    <row r="29" spans="1:25" ht="13.5">
      <c r="A29" s="59">
        <v>1112</v>
      </c>
      <c r="B29" s="101" t="s">
        <v>201</v>
      </c>
      <c r="C29" s="91" t="s">
        <v>187</v>
      </c>
      <c r="D29" s="92" t="s">
        <v>202</v>
      </c>
      <c r="E29" s="102">
        <v>87</v>
      </c>
      <c r="F29" s="103">
        <v>80</v>
      </c>
      <c r="G29" s="95">
        <v>82</v>
      </c>
      <c r="H29" s="95"/>
      <c r="I29" s="95">
        <v>87</v>
      </c>
      <c r="J29" s="95">
        <v>74</v>
      </c>
      <c r="K29" s="95">
        <v>90</v>
      </c>
      <c r="L29" s="95">
        <v>103</v>
      </c>
      <c r="M29" s="95">
        <v>91</v>
      </c>
      <c r="N29" s="98">
        <v>85</v>
      </c>
      <c r="O29" s="95">
        <v>86</v>
      </c>
      <c r="P29" s="95">
        <v>89</v>
      </c>
      <c r="Q29" s="95">
        <v>78</v>
      </c>
      <c r="R29" s="95">
        <v>75</v>
      </c>
      <c r="S29" s="95">
        <v>69</v>
      </c>
      <c r="T29" s="99">
        <v>61</v>
      </c>
      <c r="U29" s="100">
        <v>1112</v>
      </c>
      <c r="W29" s="81"/>
      <c r="X29" s="81"/>
      <c r="Y29" s="81"/>
    </row>
    <row r="30" spans="1:25" ht="13.5">
      <c r="A30" s="59">
        <v>1113</v>
      </c>
      <c r="B30" s="101" t="s">
        <v>203</v>
      </c>
      <c r="C30" s="91" t="s">
        <v>187</v>
      </c>
      <c r="D30" s="92" t="s">
        <v>204</v>
      </c>
      <c r="E30" s="102">
        <v>142</v>
      </c>
      <c r="F30" s="103">
        <v>160</v>
      </c>
      <c r="G30" s="95">
        <v>171</v>
      </c>
      <c r="H30" s="95"/>
      <c r="I30" s="95">
        <v>167</v>
      </c>
      <c r="J30" s="95">
        <v>170</v>
      </c>
      <c r="K30" s="95">
        <v>169</v>
      </c>
      <c r="L30" s="95">
        <v>176</v>
      </c>
      <c r="M30" s="95">
        <v>176</v>
      </c>
      <c r="N30" s="98">
        <v>184</v>
      </c>
      <c r="O30" s="95">
        <v>165</v>
      </c>
      <c r="P30" s="95">
        <v>168</v>
      </c>
      <c r="Q30" s="95">
        <v>170</v>
      </c>
      <c r="R30" s="95">
        <v>170</v>
      </c>
      <c r="S30" s="95">
        <v>170</v>
      </c>
      <c r="T30" s="99">
        <v>171</v>
      </c>
      <c r="U30" s="100">
        <v>1113</v>
      </c>
      <c r="W30" s="81"/>
      <c r="X30" s="81"/>
      <c r="Y30" s="81"/>
    </row>
    <row r="31" spans="1:25" ht="13.5">
      <c r="A31" s="59">
        <v>1114</v>
      </c>
      <c r="B31" s="101" t="s">
        <v>205</v>
      </c>
      <c r="C31" s="91" t="s">
        <v>206</v>
      </c>
      <c r="D31" s="92" t="s">
        <v>207</v>
      </c>
      <c r="E31" s="102"/>
      <c r="F31" s="103">
        <v>274</v>
      </c>
      <c r="G31" s="95">
        <v>263</v>
      </c>
      <c r="H31" s="95"/>
      <c r="I31" s="95">
        <v>276</v>
      </c>
      <c r="J31" s="95">
        <v>259</v>
      </c>
      <c r="K31" s="95">
        <v>272</v>
      </c>
      <c r="L31" s="95">
        <v>266</v>
      </c>
      <c r="M31" s="95">
        <v>280</v>
      </c>
      <c r="N31" s="98">
        <v>271</v>
      </c>
      <c r="O31" s="95">
        <v>262</v>
      </c>
      <c r="P31" s="95">
        <v>253</v>
      </c>
      <c r="Q31" s="95">
        <v>272</v>
      </c>
      <c r="R31" s="95">
        <v>245</v>
      </c>
      <c r="S31" s="95">
        <v>247</v>
      </c>
      <c r="T31" s="99">
        <v>256</v>
      </c>
      <c r="U31" s="100">
        <v>1114</v>
      </c>
      <c r="W31" s="81"/>
      <c r="X31" s="81"/>
      <c r="Y31" s="81"/>
    </row>
    <row r="32" spans="2:25" ht="13.5">
      <c r="B32" s="101"/>
      <c r="C32" s="91"/>
      <c r="D32" s="92" t="s">
        <v>208</v>
      </c>
      <c r="E32" s="102"/>
      <c r="F32" s="103"/>
      <c r="G32" s="95"/>
      <c r="H32" s="95"/>
      <c r="I32" s="95"/>
      <c r="J32" s="95"/>
      <c r="K32" s="95"/>
      <c r="L32" s="95"/>
      <c r="M32" s="95"/>
      <c r="N32" s="98"/>
      <c r="O32" s="95"/>
      <c r="P32" s="95"/>
      <c r="Q32" s="95"/>
      <c r="R32" s="95"/>
      <c r="S32" s="95"/>
      <c r="T32" s="99"/>
      <c r="U32" s="100"/>
      <c r="W32" s="81"/>
      <c r="X32" s="81"/>
      <c r="Y32" s="81"/>
    </row>
    <row r="33" spans="1:25" ht="13.5">
      <c r="A33" s="59">
        <v>1131</v>
      </c>
      <c r="B33" s="101" t="s">
        <v>209</v>
      </c>
      <c r="C33" s="91" t="s">
        <v>187</v>
      </c>
      <c r="D33" s="92" t="s">
        <v>210</v>
      </c>
      <c r="E33" s="102">
        <v>80</v>
      </c>
      <c r="F33" s="103">
        <v>87</v>
      </c>
      <c r="G33" s="95">
        <v>89</v>
      </c>
      <c r="H33" s="95"/>
      <c r="I33" s="95">
        <v>95</v>
      </c>
      <c r="J33" s="95">
        <v>95</v>
      </c>
      <c r="K33" s="95">
        <v>89</v>
      </c>
      <c r="L33" s="95">
        <v>85</v>
      </c>
      <c r="M33" s="95">
        <v>85</v>
      </c>
      <c r="N33" s="98">
        <v>84</v>
      </c>
      <c r="O33" s="95">
        <v>89</v>
      </c>
      <c r="P33" s="95">
        <v>87</v>
      </c>
      <c r="Q33" s="95">
        <v>87</v>
      </c>
      <c r="R33" s="95">
        <v>93</v>
      </c>
      <c r="S33" s="95">
        <v>87</v>
      </c>
      <c r="T33" s="99">
        <v>93</v>
      </c>
      <c r="U33" s="100">
        <v>1131</v>
      </c>
      <c r="W33" s="81"/>
      <c r="X33" s="81"/>
      <c r="Y33" s="81"/>
    </row>
    <row r="34" spans="1:25" ht="13.5">
      <c r="A34" s="59">
        <v>1141</v>
      </c>
      <c r="B34" s="101" t="s">
        <v>211</v>
      </c>
      <c r="C34" s="91" t="s">
        <v>187</v>
      </c>
      <c r="D34" s="92" t="s">
        <v>212</v>
      </c>
      <c r="E34" s="102">
        <v>213</v>
      </c>
      <c r="F34" s="103">
        <v>176</v>
      </c>
      <c r="G34" s="95">
        <v>119</v>
      </c>
      <c r="H34" s="95"/>
      <c r="I34" s="95">
        <v>143</v>
      </c>
      <c r="J34" s="95">
        <v>127</v>
      </c>
      <c r="K34" s="95">
        <v>130</v>
      </c>
      <c r="L34" s="95">
        <v>116</v>
      </c>
      <c r="M34" s="95">
        <v>113</v>
      </c>
      <c r="N34" s="98">
        <v>120</v>
      </c>
      <c r="O34" s="95">
        <v>112</v>
      </c>
      <c r="P34" s="95">
        <v>114</v>
      </c>
      <c r="Q34" s="95">
        <v>110</v>
      </c>
      <c r="R34" s="95">
        <v>115</v>
      </c>
      <c r="S34" s="95">
        <v>110</v>
      </c>
      <c r="T34" s="99">
        <v>119</v>
      </c>
      <c r="U34" s="100">
        <v>1141</v>
      </c>
      <c r="W34" s="81"/>
      <c r="X34" s="81"/>
      <c r="Y34" s="81"/>
    </row>
    <row r="35" spans="1:25" ht="13.5">
      <c r="A35" s="59">
        <v>1146</v>
      </c>
      <c r="B35" s="101" t="s">
        <v>213</v>
      </c>
      <c r="C35" s="91" t="s">
        <v>187</v>
      </c>
      <c r="D35" s="92" t="s">
        <v>214</v>
      </c>
      <c r="E35" s="102">
        <v>306</v>
      </c>
      <c r="F35" s="103">
        <v>308</v>
      </c>
      <c r="G35" s="95">
        <v>309</v>
      </c>
      <c r="H35" s="95"/>
      <c r="I35" s="95">
        <v>308</v>
      </c>
      <c r="J35" s="95">
        <v>308</v>
      </c>
      <c r="K35" s="95">
        <v>308</v>
      </c>
      <c r="L35" s="95">
        <v>308</v>
      </c>
      <c r="M35" s="95">
        <v>308</v>
      </c>
      <c r="N35" s="98">
        <v>308</v>
      </c>
      <c r="O35" s="95">
        <v>311</v>
      </c>
      <c r="P35" s="95">
        <v>312</v>
      </c>
      <c r="Q35" s="95">
        <v>311</v>
      </c>
      <c r="R35" s="95">
        <v>308</v>
      </c>
      <c r="S35" s="95">
        <v>308</v>
      </c>
      <c r="T35" s="99">
        <v>308</v>
      </c>
      <c r="U35" s="100">
        <v>1146</v>
      </c>
      <c r="W35" s="81"/>
      <c r="X35" s="81"/>
      <c r="Y35" s="81"/>
    </row>
    <row r="36" spans="1:25" ht="13.5">
      <c r="A36" s="59">
        <v>1151</v>
      </c>
      <c r="B36" s="101" t="s">
        <v>215</v>
      </c>
      <c r="C36" s="91" t="s">
        <v>187</v>
      </c>
      <c r="D36" s="92" t="s">
        <v>216</v>
      </c>
      <c r="E36" s="102">
        <v>120</v>
      </c>
      <c r="F36" s="103">
        <v>127</v>
      </c>
      <c r="G36" s="95">
        <v>134</v>
      </c>
      <c r="H36" s="95"/>
      <c r="I36" s="95">
        <v>134</v>
      </c>
      <c r="J36" s="95">
        <v>132</v>
      </c>
      <c r="K36" s="95">
        <v>132</v>
      </c>
      <c r="L36" s="95">
        <v>132</v>
      </c>
      <c r="M36" s="95">
        <v>133</v>
      </c>
      <c r="N36" s="98">
        <v>133</v>
      </c>
      <c r="O36" s="95">
        <v>134</v>
      </c>
      <c r="P36" s="95">
        <v>132</v>
      </c>
      <c r="Q36" s="95">
        <v>134</v>
      </c>
      <c r="R36" s="95">
        <v>132</v>
      </c>
      <c r="S36" s="95">
        <v>143</v>
      </c>
      <c r="T36" s="99">
        <v>134</v>
      </c>
      <c r="U36" s="100">
        <v>1151</v>
      </c>
      <c r="W36" s="81"/>
      <c r="X36" s="81"/>
      <c r="Y36" s="81"/>
    </row>
    <row r="37" spans="1:25" ht="13.5">
      <c r="A37" s="59">
        <v>1153</v>
      </c>
      <c r="B37" s="101" t="s">
        <v>217</v>
      </c>
      <c r="C37" s="91" t="s">
        <v>187</v>
      </c>
      <c r="D37" s="108" t="s">
        <v>218</v>
      </c>
      <c r="E37" s="102" t="s">
        <v>219</v>
      </c>
      <c r="F37" s="103">
        <v>129</v>
      </c>
      <c r="G37" s="95">
        <v>129</v>
      </c>
      <c r="H37" s="95"/>
      <c r="I37" s="104">
        <v>129</v>
      </c>
      <c r="J37" s="104">
        <v>129</v>
      </c>
      <c r="K37" s="104">
        <v>129</v>
      </c>
      <c r="L37" s="104">
        <v>129</v>
      </c>
      <c r="M37" s="104">
        <v>129</v>
      </c>
      <c r="N37" s="105">
        <v>129</v>
      </c>
      <c r="O37" s="95">
        <v>129</v>
      </c>
      <c r="P37" s="95">
        <v>129</v>
      </c>
      <c r="Q37" s="95">
        <v>129</v>
      </c>
      <c r="R37" s="95">
        <v>129</v>
      </c>
      <c r="S37" s="95">
        <v>129</v>
      </c>
      <c r="T37" s="99">
        <v>129</v>
      </c>
      <c r="U37" s="100">
        <v>1153</v>
      </c>
      <c r="W37" s="81"/>
      <c r="X37" s="81"/>
      <c r="Y37" s="81"/>
    </row>
    <row r="38" spans="2:25" ht="13.5">
      <c r="B38" s="101"/>
      <c r="C38" s="91"/>
      <c r="D38" s="108" t="s">
        <v>220</v>
      </c>
      <c r="E38" s="102"/>
      <c r="F38" s="103"/>
      <c r="G38" s="95"/>
      <c r="H38" s="95"/>
      <c r="I38" s="104"/>
      <c r="J38" s="104"/>
      <c r="K38" s="104"/>
      <c r="L38" s="104"/>
      <c r="M38" s="104"/>
      <c r="N38" s="105"/>
      <c r="O38" s="95"/>
      <c r="P38" s="95"/>
      <c r="Q38" s="95"/>
      <c r="R38" s="95"/>
      <c r="S38" s="95"/>
      <c r="T38" s="99"/>
      <c r="U38" s="100"/>
      <c r="W38" s="81"/>
      <c r="X38" s="81"/>
      <c r="Y38" s="81"/>
    </row>
    <row r="39" spans="1:25" ht="13.5">
      <c r="A39" s="59">
        <v>1161</v>
      </c>
      <c r="B39" s="101" t="s">
        <v>221</v>
      </c>
      <c r="C39" s="91" t="s">
        <v>222</v>
      </c>
      <c r="D39" s="92" t="s">
        <v>223</v>
      </c>
      <c r="E39" s="102">
        <v>141</v>
      </c>
      <c r="F39" s="103">
        <v>142</v>
      </c>
      <c r="G39" s="95">
        <v>112</v>
      </c>
      <c r="H39" s="95"/>
      <c r="I39" s="95" t="s">
        <v>224</v>
      </c>
      <c r="J39" s="95" t="s">
        <v>224</v>
      </c>
      <c r="K39" s="95" t="s">
        <v>224</v>
      </c>
      <c r="L39" s="95" t="s">
        <v>224</v>
      </c>
      <c r="M39" s="95">
        <v>144</v>
      </c>
      <c r="N39" s="98">
        <v>144</v>
      </c>
      <c r="O39" s="95">
        <v>101</v>
      </c>
      <c r="P39" s="95">
        <v>101</v>
      </c>
      <c r="Q39" s="95">
        <v>101</v>
      </c>
      <c r="R39" s="95">
        <v>101</v>
      </c>
      <c r="S39" s="95">
        <v>101</v>
      </c>
      <c r="T39" s="99">
        <v>101</v>
      </c>
      <c r="U39" s="100">
        <v>1161</v>
      </c>
      <c r="W39" s="81"/>
      <c r="X39" s="81"/>
      <c r="Y39" s="81"/>
    </row>
    <row r="40" spans="1:25" ht="13.5">
      <c r="A40" s="59">
        <v>1173</v>
      </c>
      <c r="B40" s="101" t="s">
        <v>225</v>
      </c>
      <c r="C40" s="91" t="s">
        <v>226</v>
      </c>
      <c r="D40" s="92" t="s">
        <v>227</v>
      </c>
      <c r="E40" s="102">
        <v>227</v>
      </c>
      <c r="F40" s="103">
        <v>207</v>
      </c>
      <c r="G40" s="95">
        <v>219</v>
      </c>
      <c r="H40" s="95"/>
      <c r="I40" s="95">
        <v>207</v>
      </c>
      <c r="J40" s="95">
        <v>207</v>
      </c>
      <c r="K40" s="95">
        <v>207</v>
      </c>
      <c r="L40" s="95">
        <v>207</v>
      </c>
      <c r="M40" s="95">
        <v>207</v>
      </c>
      <c r="N40" s="98">
        <v>207</v>
      </c>
      <c r="O40" s="95">
        <v>207</v>
      </c>
      <c r="P40" s="95">
        <v>260</v>
      </c>
      <c r="Q40" s="95">
        <v>260</v>
      </c>
      <c r="R40" s="95">
        <v>134</v>
      </c>
      <c r="S40" s="95">
        <v>134</v>
      </c>
      <c r="T40" s="99">
        <v>134</v>
      </c>
      <c r="U40" s="100">
        <v>1173</v>
      </c>
      <c r="W40" s="81"/>
      <c r="X40" s="81"/>
      <c r="Y40" s="81"/>
    </row>
    <row r="41" spans="3:25" ht="6" customHeight="1">
      <c r="C41" s="106"/>
      <c r="D41" s="92"/>
      <c r="E41" s="93"/>
      <c r="F41" s="94"/>
      <c r="G41" s="95"/>
      <c r="H41" s="95"/>
      <c r="I41" s="95"/>
      <c r="J41" s="95"/>
      <c r="K41" s="95"/>
      <c r="L41" s="95"/>
      <c r="M41" s="95"/>
      <c r="N41" s="98"/>
      <c r="O41" s="95"/>
      <c r="P41" s="95"/>
      <c r="Q41" s="95"/>
      <c r="R41" s="95"/>
      <c r="S41" s="95"/>
      <c r="T41" s="99"/>
      <c r="U41" s="107"/>
      <c r="W41" s="81"/>
      <c r="X41" s="81"/>
      <c r="Y41" s="81"/>
    </row>
    <row r="42" spans="2:25" ht="13.5">
      <c r="B42" s="90" t="s">
        <v>228</v>
      </c>
      <c r="C42" s="91"/>
      <c r="D42" s="92"/>
      <c r="E42" s="93"/>
      <c r="F42" s="94"/>
      <c r="G42" s="95"/>
      <c r="H42" s="95"/>
      <c r="I42" s="95"/>
      <c r="J42" s="95"/>
      <c r="K42" s="95"/>
      <c r="L42" s="95"/>
      <c r="M42" s="95"/>
      <c r="N42" s="98"/>
      <c r="O42" s="95"/>
      <c r="P42" s="95"/>
      <c r="Q42" s="95"/>
      <c r="R42" s="95"/>
      <c r="S42" s="95"/>
      <c r="T42" s="99"/>
      <c r="U42" s="100"/>
      <c r="W42" s="81"/>
      <c r="X42" s="81"/>
      <c r="Y42" s="81"/>
    </row>
    <row r="43" spans="1:25" ht="13.5">
      <c r="A43" s="59">
        <v>1201</v>
      </c>
      <c r="B43" s="101" t="s">
        <v>229</v>
      </c>
      <c r="C43" s="91" t="s">
        <v>187</v>
      </c>
      <c r="D43" s="92" t="s">
        <v>230</v>
      </c>
      <c r="E43" s="109">
        <v>647</v>
      </c>
      <c r="F43" s="110">
        <v>633</v>
      </c>
      <c r="G43" s="95">
        <v>627</v>
      </c>
      <c r="H43" s="95"/>
      <c r="I43" s="95">
        <v>619</v>
      </c>
      <c r="J43" s="95">
        <v>619</v>
      </c>
      <c r="K43" s="95">
        <v>628</v>
      </c>
      <c r="L43" s="95">
        <v>628</v>
      </c>
      <c r="M43" s="95">
        <v>628</v>
      </c>
      <c r="N43" s="98">
        <v>628</v>
      </c>
      <c r="O43" s="95">
        <v>628</v>
      </c>
      <c r="P43" s="95">
        <v>628</v>
      </c>
      <c r="Q43" s="95">
        <v>628</v>
      </c>
      <c r="R43" s="95">
        <v>628</v>
      </c>
      <c r="S43" s="95">
        <v>628</v>
      </c>
      <c r="T43" s="99">
        <v>628</v>
      </c>
      <c r="U43" s="100">
        <v>1201</v>
      </c>
      <c r="W43" s="81"/>
      <c r="X43" s="81"/>
      <c r="Y43" s="81"/>
    </row>
    <row r="44" spans="1:25" ht="13.5">
      <c r="A44" s="59">
        <v>1212</v>
      </c>
      <c r="B44" s="101" t="s">
        <v>231</v>
      </c>
      <c r="C44" s="91" t="s">
        <v>187</v>
      </c>
      <c r="D44" s="92" t="s">
        <v>232</v>
      </c>
      <c r="E44" s="102">
        <v>132</v>
      </c>
      <c r="F44" s="103">
        <v>143</v>
      </c>
      <c r="G44" s="95">
        <v>145</v>
      </c>
      <c r="H44" s="95"/>
      <c r="I44" s="95">
        <v>145</v>
      </c>
      <c r="J44" s="95">
        <v>145</v>
      </c>
      <c r="K44" s="95">
        <v>145</v>
      </c>
      <c r="L44" s="95">
        <v>145</v>
      </c>
      <c r="M44" s="95">
        <v>145</v>
      </c>
      <c r="N44" s="98">
        <v>145</v>
      </c>
      <c r="O44" s="95">
        <v>145</v>
      </c>
      <c r="P44" s="95">
        <v>145</v>
      </c>
      <c r="Q44" s="95">
        <v>145</v>
      </c>
      <c r="R44" s="95">
        <v>145</v>
      </c>
      <c r="S44" s="95">
        <v>145</v>
      </c>
      <c r="T44" s="99">
        <v>145</v>
      </c>
      <c r="U44" s="100">
        <v>1212</v>
      </c>
      <c r="W44" s="81"/>
      <c r="X44" s="81"/>
      <c r="Y44" s="81"/>
    </row>
    <row r="45" spans="1:25" ht="13.5">
      <c r="A45" s="59">
        <v>1221</v>
      </c>
      <c r="B45" s="101" t="s">
        <v>233</v>
      </c>
      <c r="C45" s="91" t="s">
        <v>187</v>
      </c>
      <c r="D45" s="92" t="s">
        <v>234</v>
      </c>
      <c r="E45" s="102">
        <v>117</v>
      </c>
      <c r="F45" s="103">
        <v>119</v>
      </c>
      <c r="G45" s="95">
        <v>125</v>
      </c>
      <c r="H45" s="95"/>
      <c r="I45" s="95">
        <v>121</v>
      </c>
      <c r="J45" s="95">
        <v>121</v>
      </c>
      <c r="K45" s="95">
        <v>123</v>
      </c>
      <c r="L45" s="95">
        <v>123</v>
      </c>
      <c r="M45" s="95">
        <v>123</v>
      </c>
      <c r="N45" s="98">
        <v>125</v>
      </c>
      <c r="O45" s="95">
        <v>125</v>
      </c>
      <c r="P45" s="95">
        <v>125</v>
      </c>
      <c r="Q45" s="95">
        <v>130</v>
      </c>
      <c r="R45" s="95">
        <v>130</v>
      </c>
      <c r="S45" s="95">
        <v>130</v>
      </c>
      <c r="T45" s="99">
        <v>130</v>
      </c>
      <c r="U45" s="100">
        <v>1221</v>
      </c>
      <c r="W45" s="81"/>
      <c r="X45" s="81"/>
      <c r="Y45" s="81"/>
    </row>
    <row r="46" spans="1:25" ht="13.5">
      <c r="A46" s="59">
        <v>1252</v>
      </c>
      <c r="B46" s="101" t="s">
        <v>235</v>
      </c>
      <c r="C46" s="91" t="s">
        <v>187</v>
      </c>
      <c r="D46" s="92" t="s">
        <v>236</v>
      </c>
      <c r="E46" s="102">
        <v>311</v>
      </c>
      <c r="F46" s="103">
        <v>319</v>
      </c>
      <c r="G46" s="95">
        <v>315</v>
      </c>
      <c r="H46" s="95"/>
      <c r="I46" s="95">
        <v>318</v>
      </c>
      <c r="J46" s="95">
        <v>318</v>
      </c>
      <c r="K46" s="95">
        <v>318</v>
      </c>
      <c r="L46" s="95">
        <v>318</v>
      </c>
      <c r="M46" s="95">
        <v>316</v>
      </c>
      <c r="N46" s="98">
        <v>310</v>
      </c>
      <c r="O46" s="95">
        <v>310</v>
      </c>
      <c r="P46" s="95">
        <v>315</v>
      </c>
      <c r="Q46" s="95">
        <v>321</v>
      </c>
      <c r="R46" s="95">
        <v>313</v>
      </c>
      <c r="S46" s="95">
        <v>313</v>
      </c>
      <c r="T46" s="99">
        <v>313</v>
      </c>
      <c r="U46" s="100">
        <v>1252</v>
      </c>
      <c r="W46" s="81"/>
      <c r="X46" s="81"/>
      <c r="Y46" s="81"/>
    </row>
    <row r="47" spans="1:25" ht="13.5">
      <c r="A47" s="59">
        <v>1261</v>
      </c>
      <c r="B47" s="101" t="s">
        <v>237</v>
      </c>
      <c r="C47" s="91" t="s">
        <v>187</v>
      </c>
      <c r="D47" s="92" t="s">
        <v>238</v>
      </c>
      <c r="E47" s="102">
        <v>178</v>
      </c>
      <c r="F47" s="103">
        <v>181</v>
      </c>
      <c r="G47" s="95">
        <v>185</v>
      </c>
      <c r="H47" s="95"/>
      <c r="I47" s="95">
        <v>185</v>
      </c>
      <c r="J47" s="95">
        <v>185</v>
      </c>
      <c r="K47" s="95">
        <v>185</v>
      </c>
      <c r="L47" s="95">
        <v>185</v>
      </c>
      <c r="M47" s="95">
        <v>185</v>
      </c>
      <c r="N47" s="98">
        <v>185</v>
      </c>
      <c r="O47" s="95">
        <v>185</v>
      </c>
      <c r="P47" s="95">
        <v>185</v>
      </c>
      <c r="Q47" s="95">
        <v>185</v>
      </c>
      <c r="R47" s="95">
        <v>185</v>
      </c>
      <c r="S47" s="95">
        <v>184</v>
      </c>
      <c r="T47" s="99">
        <v>184</v>
      </c>
      <c r="U47" s="100">
        <v>1261</v>
      </c>
      <c r="W47" s="81"/>
      <c r="X47" s="81"/>
      <c r="Y47" s="81"/>
    </row>
    <row r="48" spans="3:25" ht="6" customHeight="1">
      <c r="C48" s="106"/>
      <c r="D48" s="92"/>
      <c r="E48" s="93"/>
      <c r="F48" s="94"/>
      <c r="G48" s="95"/>
      <c r="H48" s="95"/>
      <c r="I48" s="95"/>
      <c r="J48" s="95"/>
      <c r="K48" s="95"/>
      <c r="L48" s="95"/>
      <c r="M48" s="95"/>
      <c r="N48" s="98"/>
      <c r="O48" s="95"/>
      <c r="P48" s="95"/>
      <c r="Q48" s="95"/>
      <c r="R48" s="95"/>
      <c r="S48" s="95"/>
      <c r="T48" s="99"/>
      <c r="U48" s="107"/>
      <c r="W48" s="81"/>
      <c r="X48" s="81"/>
      <c r="Y48" s="81"/>
    </row>
    <row r="49" spans="2:25" ht="13.5">
      <c r="B49" s="90" t="s">
        <v>239</v>
      </c>
      <c r="C49" s="91"/>
      <c r="D49" s="92"/>
      <c r="E49" s="93"/>
      <c r="F49" s="94"/>
      <c r="G49" s="95"/>
      <c r="H49" s="95"/>
      <c r="I49" s="95"/>
      <c r="J49" s="95"/>
      <c r="K49" s="95"/>
      <c r="L49" s="95"/>
      <c r="M49" s="95"/>
      <c r="N49" s="98"/>
      <c r="O49" s="95"/>
      <c r="P49" s="95"/>
      <c r="Q49" s="95"/>
      <c r="R49" s="95"/>
      <c r="S49" s="95"/>
      <c r="T49" s="99"/>
      <c r="U49" s="100"/>
      <c r="W49" s="81"/>
      <c r="X49" s="81"/>
      <c r="Y49" s="81"/>
    </row>
    <row r="50" spans="1:25" ht="13.5">
      <c r="A50" s="59">
        <v>1301</v>
      </c>
      <c r="B50" s="101" t="s">
        <v>240</v>
      </c>
      <c r="C50" s="91" t="s">
        <v>241</v>
      </c>
      <c r="D50" s="92" t="s">
        <v>242</v>
      </c>
      <c r="E50" s="102" t="s">
        <v>243</v>
      </c>
      <c r="F50" s="103">
        <v>78</v>
      </c>
      <c r="G50" s="95">
        <v>82</v>
      </c>
      <c r="H50" s="95"/>
      <c r="I50" s="104">
        <v>79</v>
      </c>
      <c r="J50" s="104">
        <v>79</v>
      </c>
      <c r="K50" s="104">
        <v>79</v>
      </c>
      <c r="L50" s="104">
        <v>83</v>
      </c>
      <c r="M50" s="104">
        <v>83</v>
      </c>
      <c r="N50" s="105">
        <v>83</v>
      </c>
      <c r="O50" s="95">
        <v>83</v>
      </c>
      <c r="P50" s="95">
        <v>83</v>
      </c>
      <c r="Q50" s="95">
        <v>83</v>
      </c>
      <c r="R50" s="95">
        <v>83</v>
      </c>
      <c r="S50" s="95">
        <v>83</v>
      </c>
      <c r="T50" s="99">
        <v>83</v>
      </c>
      <c r="U50" s="100">
        <v>1301</v>
      </c>
      <c r="W50" s="81"/>
      <c r="X50" s="81"/>
      <c r="Y50" s="81"/>
    </row>
    <row r="51" spans="2:25" ht="13.5">
      <c r="B51" s="111"/>
      <c r="C51" s="91"/>
      <c r="D51" s="92" t="s">
        <v>244</v>
      </c>
      <c r="E51" s="93"/>
      <c r="F51" s="94"/>
      <c r="G51" s="95"/>
      <c r="H51" s="95"/>
      <c r="I51" s="95"/>
      <c r="J51" s="95"/>
      <c r="K51" s="95"/>
      <c r="L51" s="95"/>
      <c r="M51" s="95"/>
      <c r="N51" s="98"/>
      <c r="O51" s="95"/>
      <c r="P51" s="95"/>
      <c r="Q51" s="95"/>
      <c r="R51" s="95"/>
      <c r="S51" s="95"/>
      <c r="T51" s="99"/>
      <c r="U51" s="100"/>
      <c r="W51" s="81"/>
      <c r="X51" s="81"/>
      <c r="Y51" s="81"/>
    </row>
    <row r="52" spans="2:25" ht="13.5">
      <c r="B52" s="111"/>
      <c r="C52" s="91"/>
      <c r="D52" s="92" t="s">
        <v>245</v>
      </c>
      <c r="E52" s="93"/>
      <c r="F52" s="94"/>
      <c r="G52" s="95"/>
      <c r="H52" s="95"/>
      <c r="I52" s="95"/>
      <c r="J52" s="95"/>
      <c r="K52" s="95"/>
      <c r="L52" s="95"/>
      <c r="M52" s="95"/>
      <c r="N52" s="98"/>
      <c r="O52" s="95"/>
      <c r="P52" s="95"/>
      <c r="Q52" s="95"/>
      <c r="R52" s="95"/>
      <c r="S52" s="95"/>
      <c r="T52" s="99"/>
      <c r="U52" s="100"/>
      <c r="W52" s="81"/>
      <c r="X52" s="81"/>
      <c r="Y52" s="81"/>
    </row>
    <row r="53" spans="1:25" ht="13.5">
      <c r="A53" s="59">
        <v>1303</v>
      </c>
      <c r="B53" s="101" t="s">
        <v>246</v>
      </c>
      <c r="C53" s="91" t="s">
        <v>241</v>
      </c>
      <c r="D53" s="92" t="s">
        <v>247</v>
      </c>
      <c r="E53" s="102" t="s">
        <v>248</v>
      </c>
      <c r="F53" s="94">
        <v>217</v>
      </c>
      <c r="G53" s="95">
        <v>215</v>
      </c>
      <c r="H53" s="95"/>
      <c r="I53" s="104">
        <v>217</v>
      </c>
      <c r="J53" s="104">
        <v>217</v>
      </c>
      <c r="K53" s="104">
        <v>217</v>
      </c>
      <c r="L53" s="104">
        <v>217</v>
      </c>
      <c r="M53" s="104">
        <v>217</v>
      </c>
      <c r="N53" s="105">
        <v>217</v>
      </c>
      <c r="O53" s="95">
        <v>217</v>
      </c>
      <c r="P53" s="95">
        <v>217</v>
      </c>
      <c r="Q53" s="95">
        <v>217</v>
      </c>
      <c r="R53" s="95">
        <v>209</v>
      </c>
      <c r="S53" s="95">
        <v>213</v>
      </c>
      <c r="T53" s="99">
        <v>206</v>
      </c>
      <c r="U53" s="100">
        <v>1303</v>
      </c>
      <c r="W53" s="81"/>
      <c r="X53" s="81"/>
      <c r="Y53" s="81"/>
    </row>
    <row r="54" spans="2:25" ht="13.5">
      <c r="B54" s="101"/>
      <c r="C54" s="91"/>
      <c r="D54" s="92" t="s">
        <v>249</v>
      </c>
      <c r="E54" s="93"/>
      <c r="F54" s="94"/>
      <c r="G54" s="95"/>
      <c r="H54" s="95"/>
      <c r="I54" s="104"/>
      <c r="J54" s="104"/>
      <c r="K54" s="104"/>
      <c r="L54" s="104"/>
      <c r="M54" s="104"/>
      <c r="N54" s="105"/>
      <c r="O54" s="95"/>
      <c r="P54" s="95"/>
      <c r="Q54" s="95"/>
      <c r="R54" s="95"/>
      <c r="S54" s="95"/>
      <c r="T54" s="99"/>
      <c r="U54" s="100"/>
      <c r="W54" s="81"/>
      <c r="X54" s="81"/>
      <c r="Y54" s="81"/>
    </row>
    <row r="55" spans="2:25" ht="13.5">
      <c r="B55" s="112"/>
      <c r="C55" s="91"/>
      <c r="D55" s="92" t="s">
        <v>250</v>
      </c>
      <c r="E55" s="93"/>
      <c r="F55" s="94"/>
      <c r="G55" s="95"/>
      <c r="H55" s="95"/>
      <c r="I55" s="104"/>
      <c r="J55" s="104"/>
      <c r="K55" s="104"/>
      <c r="L55" s="104"/>
      <c r="M55" s="104"/>
      <c r="N55" s="105"/>
      <c r="O55" s="95"/>
      <c r="P55" s="95"/>
      <c r="Q55" s="95"/>
      <c r="R55" s="95"/>
      <c r="S55" s="95"/>
      <c r="T55" s="99"/>
      <c r="U55" s="100"/>
      <c r="W55" s="81"/>
      <c r="X55" s="81"/>
      <c r="Y55" s="81"/>
    </row>
    <row r="56" spans="1:25" ht="13.5">
      <c r="A56" s="59">
        <v>1311</v>
      </c>
      <c r="B56" s="101" t="s">
        <v>251</v>
      </c>
      <c r="C56" s="91" t="s">
        <v>252</v>
      </c>
      <c r="D56" s="92" t="s">
        <v>253</v>
      </c>
      <c r="E56" s="102">
        <v>2425</v>
      </c>
      <c r="F56" s="103">
        <v>2425</v>
      </c>
      <c r="G56" s="95">
        <v>2425</v>
      </c>
      <c r="H56" s="95"/>
      <c r="I56" s="95">
        <v>2425</v>
      </c>
      <c r="J56" s="95">
        <v>2425</v>
      </c>
      <c r="K56" s="95">
        <v>2425</v>
      </c>
      <c r="L56" s="95">
        <v>2425</v>
      </c>
      <c r="M56" s="95">
        <v>2425</v>
      </c>
      <c r="N56" s="98">
        <v>2425</v>
      </c>
      <c r="O56" s="95">
        <v>2425</v>
      </c>
      <c r="P56" s="95">
        <v>2425</v>
      </c>
      <c r="Q56" s="95">
        <v>2425</v>
      </c>
      <c r="R56" s="95">
        <v>2425</v>
      </c>
      <c r="S56" s="95">
        <v>2425</v>
      </c>
      <c r="T56" s="99">
        <v>2425</v>
      </c>
      <c r="U56" s="100">
        <v>1311</v>
      </c>
      <c r="W56" s="81"/>
      <c r="X56" s="81"/>
      <c r="Y56" s="81"/>
    </row>
    <row r="57" spans="2:25" ht="13.5">
      <c r="B57" s="111"/>
      <c r="C57" s="106"/>
      <c r="D57" s="92" t="s">
        <v>254</v>
      </c>
      <c r="E57" s="93"/>
      <c r="F57" s="94"/>
      <c r="G57" s="95"/>
      <c r="H57" s="95"/>
      <c r="I57" s="95"/>
      <c r="J57" s="95"/>
      <c r="K57" s="95"/>
      <c r="L57" s="95"/>
      <c r="M57" s="95"/>
      <c r="N57" s="98"/>
      <c r="O57" s="95"/>
      <c r="P57" s="95"/>
      <c r="Q57" s="95"/>
      <c r="R57" s="95"/>
      <c r="S57" s="95"/>
      <c r="T57" s="99"/>
      <c r="U57" s="107"/>
      <c r="W57" s="81"/>
      <c r="X57" s="81"/>
      <c r="Y57" s="81"/>
    </row>
    <row r="58" spans="1:25" ht="13.5">
      <c r="A58" s="59">
        <v>1321</v>
      </c>
      <c r="B58" s="101" t="s">
        <v>255</v>
      </c>
      <c r="C58" s="91" t="s">
        <v>256</v>
      </c>
      <c r="D58" s="92" t="s">
        <v>257</v>
      </c>
      <c r="E58" s="102">
        <v>332</v>
      </c>
      <c r="F58" s="103">
        <v>315</v>
      </c>
      <c r="G58" s="95">
        <v>333</v>
      </c>
      <c r="H58" s="95"/>
      <c r="I58" s="95">
        <v>333</v>
      </c>
      <c r="J58" s="95">
        <v>333</v>
      </c>
      <c r="K58" s="95">
        <v>333</v>
      </c>
      <c r="L58" s="95">
        <v>333</v>
      </c>
      <c r="M58" s="95">
        <v>333</v>
      </c>
      <c r="N58" s="98">
        <v>333</v>
      </c>
      <c r="O58" s="95">
        <v>333</v>
      </c>
      <c r="P58" s="95">
        <v>333</v>
      </c>
      <c r="Q58" s="95">
        <v>333</v>
      </c>
      <c r="R58" s="95">
        <v>333</v>
      </c>
      <c r="S58" s="95">
        <v>333</v>
      </c>
      <c r="T58" s="99">
        <v>333</v>
      </c>
      <c r="U58" s="100">
        <v>1321</v>
      </c>
      <c r="W58" s="81"/>
      <c r="X58" s="81"/>
      <c r="Y58" s="81"/>
    </row>
    <row r="59" spans="1:25" ht="13.5">
      <c r="A59" s="59">
        <v>1341</v>
      </c>
      <c r="B59" s="101" t="s">
        <v>258</v>
      </c>
      <c r="C59" s="91" t="s">
        <v>259</v>
      </c>
      <c r="D59" s="92" t="s">
        <v>260</v>
      </c>
      <c r="E59" s="102" t="s">
        <v>261</v>
      </c>
      <c r="F59" s="103">
        <v>179</v>
      </c>
      <c r="G59" s="95">
        <v>178</v>
      </c>
      <c r="H59" s="95"/>
      <c r="I59" s="104">
        <v>169</v>
      </c>
      <c r="J59" s="104">
        <v>185</v>
      </c>
      <c r="K59" s="104">
        <v>185</v>
      </c>
      <c r="L59" s="104">
        <v>186</v>
      </c>
      <c r="M59" s="104">
        <v>180</v>
      </c>
      <c r="N59" s="105">
        <v>180</v>
      </c>
      <c r="O59" s="95">
        <v>175</v>
      </c>
      <c r="P59" s="95">
        <v>171</v>
      </c>
      <c r="Q59" s="95">
        <v>175</v>
      </c>
      <c r="R59" s="95">
        <v>178</v>
      </c>
      <c r="S59" s="95">
        <v>178</v>
      </c>
      <c r="T59" s="99">
        <v>176</v>
      </c>
      <c r="U59" s="100">
        <v>1341</v>
      </c>
      <c r="W59" s="81"/>
      <c r="X59" s="81"/>
      <c r="Y59" s="81"/>
    </row>
    <row r="60" spans="3:25" ht="6" customHeight="1">
      <c r="C60" s="106"/>
      <c r="D60" s="92"/>
      <c r="E60" s="93"/>
      <c r="F60" s="94"/>
      <c r="G60" s="95"/>
      <c r="H60" s="95"/>
      <c r="I60" s="95"/>
      <c r="J60" s="95"/>
      <c r="K60" s="95"/>
      <c r="L60" s="95"/>
      <c r="M60" s="95"/>
      <c r="N60" s="98"/>
      <c r="O60" s="95"/>
      <c r="P60" s="95"/>
      <c r="Q60" s="95"/>
      <c r="R60" s="95"/>
      <c r="S60" s="95"/>
      <c r="T60" s="99"/>
      <c r="U60" s="107"/>
      <c r="W60" s="81"/>
      <c r="X60" s="81"/>
      <c r="Y60" s="81"/>
    </row>
    <row r="61" spans="2:25" ht="13.5">
      <c r="B61" s="90" t="s">
        <v>262</v>
      </c>
      <c r="C61" s="91"/>
      <c r="D61" s="92"/>
      <c r="E61" s="93"/>
      <c r="F61" s="94"/>
      <c r="G61" s="95"/>
      <c r="H61" s="95"/>
      <c r="I61" s="95"/>
      <c r="J61" s="95"/>
      <c r="K61" s="95"/>
      <c r="L61" s="95"/>
      <c r="M61" s="95"/>
      <c r="N61" s="98"/>
      <c r="O61" s="95"/>
      <c r="P61" s="95"/>
      <c r="Q61" s="95"/>
      <c r="R61" s="95"/>
      <c r="S61" s="95"/>
      <c r="T61" s="99"/>
      <c r="U61" s="100"/>
      <c r="W61" s="81"/>
      <c r="X61" s="81"/>
      <c r="Y61" s="81"/>
    </row>
    <row r="62" spans="1:25" ht="13.5">
      <c r="A62" s="59">
        <v>1401</v>
      </c>
      <c r="B62" s="101" t="s">
        <v>263</v>
      </c>
      <c r="C62" s="91" t="s">
        <v>264</v>
      </c>
      <c r="D62" s="92"/>
      <c r="E62" s="102">
        <v>154</v>
      </c>
      <c r="F62" s="103">
        <v>140</v>
      </c>
      <c r="G62" s="95">
        <v>149</v>
      </c>
      <c r="H62" s="95"/>
      <c r="I62" s="95">
        <v>152</v>
      </c>
      <c r="J62" s="95">
        <v>163</v>
      </c>
      <c r="K62" s="95">
        <v>143</v>
      </c>
      <c r="L62" s="95">
        <v>168</v>
      </c>
      <c r="M62" s="95">
        <v>217</v>
      </c>
      <c r="N62" s="98">
        <v>132</v>
      </c>
      <c r="O62" s="95">
        <v>126</v>
      </c>
      <c r="P62" s="95">
        <v>139</v>
      </c>
      <c r="Q62" s="95">
        <v>202</v>
      </c>
      <c r="R62" s="95">
        <v>151</v>
      </c>
      <c r="S62" s="95">
        <v>105</v>
      </c>
      <c r="T62" s="99">
        <v>89</v>
      </c>
      <c r="U62" s="100">
        <v>1401</v>
      </c>
      <c r="W62" s="81"/>
      <c r="X62" s="81"/>
      <c r="Y62" s="81"/>
    </row>
    <row r="63" spans="1:25" ht="13.5">
      <c r="A63" s="59">
        <v>1402</v>
      </c>
      <c r="B63" s="101" t="s">
        <v>265</v>
      </c>
      <c r="C63" s="91" t="s">
        <v>264</v>
      </c>
      <c r="D63" s="92"/>
      <c r="E63" s="102">
        <v>672</v>
      </c>
      <c r="F63" s="103">
        <v>634</v>
      </c>
      <c r="G63" s="95">
        <v>658</v>
      </c>
      <c r="H63" s="95"/>
      <c r="I63" s="95">
        <v>534</v>
      </c>
      <c r="J63" s="95">
        <v>432</v>
      </c>
      <c r="K63" s="95">
        <v>391</v>
      </c>
      <c r="L63" s="95">
        <v>474</v>
      </c>
      <c r="M63" s="95">
        <v>509</v>
      </c>
      <c r="N63" s="98">
        <v>597</v>
      </c>
      <c r="O63" s="95">
        <v>946</v>
      </c>
      <c r="P63" s="95">
        <v>1103</v>
      </c>
      <c r="Q63" s="95">
        <v>1310</v>
      </c>
      <c r="R63" s="95">
        <v>694</v>
      </c>
      <c r="S63" s="95">
        <v>381</v>
      </c>
      <c r="T63" s="99">
        <v>520</v>
      </c>
      <c r="U63" s="100">
        <v>1402</v>
      </c>
      <c r="W63" s="81"/>
      <c r="X63" s="81"/>
      <c r="Y63" s="81"/>
    </row>
    <row r="64" spans="1:25" ht="13.5">
      <c r="A64" s="59">
        <v>1403</v>
      </c>
      <c r="B64" s="101" t="s">
        <v>266</v>
      </c>
      <c r="C64" s="91" t="s">
        <v>264</v>
      </c>
      <c r="D64" s="92" t="s">
        <v>267</v>
      </c>
      <c r="E64" s="102">
        <v>190</v>
      </c>
      <c r="F64" s="103">
        <v>164</v>
      </c>
      <c r="G64" s="95">
        <v>169</v>
      </c>
      <c r="H64" s="95"/>
      <c r="I64" s="95">
        <v>130</v>
      </c>
      <c r="J64" s="95">
        <v>123</v>
      </c>
      <c r="K64" s="95">
        <v>170</v>
      </c>
      <c r="L64" s="95">
        <v>206</v>
      </c>
      <c r="M64" s="95">
        <v>168</v>
      </c>
      <c r="N64" s="98">
        <v>170</v>
      </c>
      <c r="O64" s="95">
        <v>181</v>
      </c>
      <c r="P64" s="95">
        <v>198</v>
      </c>
      <c r="Q64" s="95">
        <v>249</v>
      </c>
      <c r="R64" s="95">
        <v>198</v>
      </c>
      <c r="S64" s="95">
        <v>132</v>
      </c>
      <c r="T64" s="99">
        <v>104</v>
      </c>
      <c r="U64" s="100">
        <v>1403</v>
      </c>
      <c r="W64" s="81"/>
      <c r="X64" s="81"/>
      <c r="Y64" s="81"/>
    </row>
    <row r="65" spans="1:25" ht="13.5">
      <c r="A65" s="59">
        <v>1405</v>
      </c>
      <c r="B65" s="101" t="s">
        <v>268</v>
      </c>
      <c r="C65" s="91" t="s">
        <v>264</v>
      </c>
      <c r="D65" s="92"/>
      <c r="E65" s="102">
        <v>1043</v>
      </c>
      <c r="F65" s="103">
        <v>1053</v>
      </c>
      <c r="G65" s="95">
        <v>1124</v>
      </c>
      <c r="H65" s="95"/>
      <c r="I65" s="95">
        <v>1174</v>
      </c>
      <c r="J65" s="95">
        <v>1218</v>
      </c>
      <c r="K65" s="95">
        <v>978</v>
      </c>
      <c r="L65" s="95">
        <v>928</v>
      </c>
      <c r="M65" s="95">
        <v>1013</v>
      </c>
      <c r="N65" s="98">
        <v>919</v>
      </c>
      <c r="O65" s="95">
        <v>1065</v>
      </c>
      <c r="P65" s="95">
        <v>1254</v>
      </c>
      <c r="Q65" s="95">
        <v>1540</v>
      </c>
      <c r="R65" s="95">
        <v>1434</v>
      </c>
      <c r="S65" s="95">
        <v>1011</v>
      </c>
      <c r="T65" s="99">
        <v>960</v>
      </c>
      <c r="U65" s="100">
        <v>1405</v>
      </c>
      <c r="W65" s="81"/>
      <c r="X65" s="81"/>
      <c r="Y65" s="81"/>
    </row>
    <row r="66" spans="1:25" ht="13.5">
      <c r="A66" s="59">
        <v>1406</v>
      </c>
      <c r="B66" s="101" t="s">
        <v>269</v>
      </c>
      <c r="C66" s="91" t="s">
        <v>264</v>
      </c>
      <c r="D66" s="92" t="s">
        <v>270</v>
      </c>
      <c r="E66" s="102">
        <v>484</v>
      </c>
      <c r="F66" s="103">
        <v>461</v>
      </c>
      <c r="G66" s="95">
        <v>425</v>
      </c>
      <c r="H66" s="95"/>
      <c r="I66" s="95">
        <v>545</v>
      </c>
      <c r="J66" s="95">
        <v>582</v>
      </c>
      <c r="K66" s="95">
        <v>465</v>
      </c>
      <c r="L66" s="95">
        <v>425</v>
      </c>
      <c r="M66" s="95">
        <v>385</v>
      </c>
      <c r="N66" s="98">
        <v>359</v>
      </c>
      <c r="O66" s="95">
        <v>289</v>
      </c>
      <c r="P66" s="95">
        <v>509</v>
      </c>
      <c r="Q66" s="95">
        <v>587</v>
      </c>
      <c r="R66" s="95">
        <v>349</v>
      </c>
      <c r="S66" s="95">
        <v>249</v>
      </c>
      <c r="T66" s="99">
        <v>354</v>
      </c>
      <c r="U66" s="100">
        <v>1406</v>
      </c>
      <c r="W66" s="81"/>
      <c r="X66" s="81"/>
      <c r="Y66" s="81"/>
    </row>
    <row r="67" spans="1:25" ht="13.5">
      <c r="A67" s="59">
        <v>1407</v>
      </c>
      <c r="B67" s="101" t="s">
        <v>271</v>
      </c>
      <c r="C67" s="91" t="s">
        <v>187</v>
      </c>
      <c r="D67" s="92" t="s">
        <v>272</v>
      </c>
      <c r="E67" s="102">
        <v>24</v>
      </c>
      <c r="F67" s="103">
        <v>24</v>
      </c>
      <c r="G67" s="95">
        <v>23</v>
      </c>
      <c r="H67" s="95"/>
      <c r="I67" s="95">
        <v>23</v>
      </c>
      <c r="J67" s="95">
        <v>23</v>
      </c>
      <c r="K67" s="95">
        <v>23</v>
      </c>
      <c r="L67" s="95">
        <v>23</v>
      </c>
      <c r="M67" s="95">
        <v>23</v>
      </c>
      <c r="N67" s="98">
        <v>23</v>
      </c>
      <c r="O67" s="95">
        <v>23</v>
      </c>
      <c r="P67" s="95">
        <v>23</v>
      </c>
      <c r="Q67" s="95">
        <v>23</v>
      </c>
      <c r="R67" s="95">
        <v>23</v>
      </c>
      <c r="S67" s="95">
        <v>23</v>
      </c>
      <c r="T67" s="99">
        <v>23</v>
      </c>
      <c r="U67" s="100">
        <v>1407</v>
      </c>
      <c r="W67" s="81"/>
      <c r="X67" s="81"/>
      <c r="Y67" s="81"/>
    </row>
    <row r="68" spans="1:25" ht="13.5">
      <c r="A68" s="59">
        <v>1409</v>
      </c>
      <c r="B68" s="101" t="s">
        <v>273</v>
      </c>
      <c r="C68" s="91" t="s">
        <v>264</v>
      </c>
      <c r="D68" s="92"/>
      <c r="E68" s="102">
        <v>530</v>
      </c>
      <c r="F68" s="103">
        <v>510</v>
      </c>
      <c r="G68" s="95">
        <v>462</v>
      </c>
      <c r="H68" s="95"/>
      <c r="I68" s="95">
        <v>522</v>
      </c>
      <c r="J68" s="95">
        <v>450</v>
      </c>
      <c r="K68" s="95">
        <v>466</v>
      </c>
      <c r="L68" s="95">
        <v>489</v>
      </c>
      <c r="M68" s="95">
        <v>474</v>
      </c>
      <c r="N68" s="98">
        <v>371</v>
      </c>
      <c r="O68" s="95">
        <v>360</v>
      </c>
      <c r="P68" s="95">
        <v>404</v>
      </c>
      <c r="Q68" s="95">
        <v>518</v>
      </c>
      <c r="R68" s="95">
        <v>604</v>
      </c>
      <c r="S68" s="95">
        <v>423</v>
      </c>
      <c r="T68" s="99">
        <v>469</v>
      </c>
      <c r="U68" s="100">
        <v>1409</v>
      </c>
      <c r="W68" s="81"/>
      <c r="X68" s="81"/>
      <c r="Y68" s="81"/>
    </row>
    <row r="69" spans="1:25" ht="13.5">
      <c r="A69" s="59">
        <v>1412</v>
      </c>
      <c r="B69" s="101" t="s">
        <v>274</v>
      </c>
      <c r="C69" s="91" t="s">
        <v>264</v>
      </c>
      <c r="D69" s="92"/>
      <c r="E69" s="102">
        <v>275</v>
      </c>
      <c r="F69" s="103">
        <v>234</v>
      </c>
      <c r="G69" s="95">
        <v>267</v>
      </c>
      <c r="H69" s="95"/>
      <c r="I69" s="95">
        <v>249</v>
      </c>
      <c r="J69" s="95">
        <v>232</v>
      </c>
      <c r="K69" s="95">
        <v>252</v>
      </c>
      <c r="L69" s="95">
        <v>264</v>
      </c>
      <c r="M69" s="95">
        <v>339</v>
      </c>
      <c r="N69" s="98">
        <v>309</v>
      </c>
      <c r="O69" s="95">
        <v>249</v>
      </c>
      <c r="P69" s="95">
        <v>265</v>
      </c>
      <c r="Q69" s="95">
        <v>234</v>
      </c>
      <c r="R69" s="95">
        <v>281</v>
      </c>
      <c r="S69" s="95">
        <v>268</v>
      </c>
      <c r="T69" s="99">
        <v>259</v>
      </c>
      <c r="U69" s="100">
        <v>1412</v>
      </c>
      <c r="W69" s="81"/>
      <c r="X69" s="81"/>
      <c r="Y69" s="81"/>
    </row>
    <row r="70" spans="1:25" ht="13.5">
      <c r="A70" s="59">
        <v>1413</v>
      </c>
      <c r="B70" s="101" t="s">
        <v>275</v>
      </c>
      <c r="C70" s="91" t="s">
        <v>264</v>
      </c>
      <c r="D70" s="92" t="s">
        <v>276</v>
      </c>
      <c r="E70" s="102">
        <v>557</v>
      </c>
      <c r="F70" s="103">
        <v>590</v>
      </c>
      <c r="G70" s="95">
        <v>590</v>
      </c>
      <c r="H70" s="95"/>
      <c r="I70" s="95">
        <v>508</v>
      </c>
      <c r="J70" s="95">
        <v>517</v>
      </c>
      <c r="K70" s="95">
        <v>479</v>
      </c>
      <c r="L70" s="95">
        <v>538</v>
      </c>
      <c r="M70" s="95">
        <v>448</v>
      </c>
      <c r="N70" s="98">
        <v>757</v>
      </c>
      <c r="O70" s="95">
        <v>879</v>
      </c>
      <c r="P70" s="95">
        <v>660</v>
      </c>
      <c r="Q70" s="95">
        <v>637</v>
      </c>
      <c r="R70" s="95">
        <v>744</v>
      </c>
      <c r="S70" s="95">
        <v>474</v>
      </c>
      <c r="T70" s="99">
        <v>439</v>
      </c>
      <c r="U70" s="100">
        <v>1413</v>
      </c>
      <c r="W70" s="81"/>
      <c r="X70" s="81"/>
      <c r="Y70" s="81"/>
    </row>
    <row r="71" spans="1:25" ht="13.5">
      <c r="A71" s="59">
        <v>1414</v>
      </c>
      <c r="B71" s="101" t="s">
        <v>277</v>
      </c>
      <c r="C71" s="91" t="s">
        <v>264</v>
      </c>
      <c r="D71" s="92"/>
      <c r="E71" s="102">
        <v>155</v>
      </c>
      <c r="F71" s="103">
        <v>148</v>
      </c>
      <c r="G71" s="95">
        <v>152</v>
      </c>
      <c r="H71" s="95"/>
      <c r="I71" s="95">
        <v>125</v>
      </c>
      <c r="J71" s="95">
        <v>166</v>
      </c>
      <c r="K71" s="95">
        <v>186</v>
      </c>
      <c r="L71" s="95">
        <v>194</v>
      </c>
      <c r="M71" s="95">
        <v>193</v>
      </c>
      <c r="N71" s="98">
        <v>147</v>
      </c>
      <c r="O71" s="95">
        <v>148</v>
      </c>
      <c r="P71" s="95">
        <v>147</v>
      </c>
      <c r="Q71" s="95">
        <v>177</v>
      </c>
      <c r="R71" s="95">
        <v>132</v>
      </c>
      <c r="S71" s="95">
        <v>103</v>
      </c>
      <c r="T71" s="99">
        <v>107</v>
      </c>
      <c r="U71" s="100">
        <v>1414</v>
      </c>
      <c r="W71" s="81"/>
      <c r="X71" s="81"/>
      <c r="Y71" s="81"/>
    </row>
    <row r="72" spans="1:25" ht="13.5">
      <c r="A72" s="59">
        <v>1415</v>
      </c>
      <c r="B72" s="101" t="s">
        <v>278</v>
      </c>
      <c r="C72" s="91" t="s">
        <v>264</v>
      </c>
      <c r="D72" s="92"/>
      <c r="E72" s="102">
        <v>308</v>
      </c>
      <c r="F72" s="103">
        <v>283</v>
      </c>
      <c r="G72" s="95">
        <v>338</v>
      </c>
      <c r="H72" s="95"/>
      <c r="I72" s="95">
        <v>288</v>
      </c>
      <c r="J72" s="95">
        <v>316</v>
      </c>
      <c r="K72" s="95">
        <v>317</v>
      </c>
      <c r="L72" s="95">
        <v>319</v>
      </c>
      <c r="M72" s="95">
        <v>397</v>
      </c>
      <c r="N72" s="98">
        <v>388</v>
      </c>
      <c r="O72" s="95">
        <v>394</v>
      </c>
      <c r="P72" s="95">
        <v>355</v>
      </c>
      <c r="Q72" s="95">
        <v>356</v>
      </c>
      <c r="R72" s="95">
        <v>318</v>
      </c>
      <c r="S72" s="95">
        <v>296</v>
      </c>
      <c r="T72" s="99">
        <v>311</v>
      </c>
      <c r="U72" s="100">
        <v>1415</v>
      </c>
      <c r="W72" s="81"/>
      <c r="X72" s="81"/>
      <c r="Y72" s="81"/>
    </row>
    <row r="73" spans="1:25" ht="13.5">
      <c r="A73" s="59">
        <v>1416</v>
      </c>
      <c r="B73" s="101" t="s">
        <v>279</v>
      </c>
      <c r="C73" s="91" t="s">
        <v>264</v>
      </c>
      <c r="D73" s="92"/>
      <c r="E73" s="102">
        <v>387</v>
      </c>
      <c r="F73" s="103">
        <v>406</v>
      </c>
      <c r="G73" s="95">
        <v>465</v>
      </c>
      <c r="H73" s="95"/>
      <c r="I73" s="95">
        <v>431</v>
      </c>
      <c r="J73" s="95">
        <v>444</v>
      </c>
      <c r="K73" s="95">
        <v>410</v>
      </c>
      <c r="L73" s="95">
        <v>403</v>
      </c>
      <c r="M73" s="95">
        <v>592</v>
      </c>
      <c r="N73" s="98">
        <v>515</v>
      </c>
      <c r="O73" s="95">
        <v>461</v>
      </c>
      <c r="P73" s="95">
        <v>535</v>
      </c>
      <c r="Q73" s="95">
        <v>480</v>
      </c>
      <c r="R73" s="95">
        <v>466</v>
      </c>
      <c r="S73" s="95">
        <v>432</v>
      </c>
      <c r="T73" s="99">
        <v>416</v>
      </c>
      <c r="U73" s="100">
        <v>1416</v>
      </c>
      <c r="W73" s="81"/>
      <c r="X73" s="81"/>
      <c r="Y73" s="81"/>
    </row>
    <row r="74" spans="1:25" ht="14.25" thickBot="1">
      <c r="A74" s="113"/>
      <c r="B74" s="114"/>
      <c r="C74" s="115"/>
      <c r="D74" s="116"/>
      <c r="E74" s="117"/>
      <c r="F74" s="118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20"/>
      <c r="U74" s="121"/>
      <c r="W74" s="81"/>
      <c r="X74" s="81"/>
      <c r="Y74" s="81"/>
    </row>
    <row r="75" spans="1:25" ht="14.25">
      <c r="A75" s="122" t="s">
        <v>280</v>
      </c>
      <c r="H75" s="123"/>
      <c r="I75" s="124" t="s">
        <v>281</v>
      </c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73"/>
      <c r="W75" s="81"/>
      <c r="X75" s="81"/>
      <c r="Y75" s="81"/>
    </row>
    <row r="76" spans="1:25" ht="14.25">
      <c r="A76" s="125" t="s">
        <v>282</v>
      </c>
      <c r="H76" s="123"/>
      <c r="I76" s="126" t="s">
        <v>283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73"/>
      <c r="W76" s="81"/>
      <c r="X76" s="81"/>
      <c r="Y76" s="81"/>
    </row>
    <row r="77" ht="14.25">
      <c r="A77" s="125"/>
    </row>
    <row r="78" ht="14.25">
      <c r="A78" s="125"/>
    </row>
    <row r="79" ht="14.25">
      <c r="A79" s="125"/>
    </row>
  </sheetData>
  <mergeCells count="18">
    <mergeCell ref="M3:M5"/>
    <mergeCell ref="N3:N5"/>
    <mergeCell ref="O3:O5"/>
    <mergeCell ref="T3:T5"/>
    <mergeCell ref="P3:P5"/>
    <mergeCell ref="Q3:Q5"/>
    <mergeCell ref="R3:R5"/>
    <mergeCell ref="S3:S5"/>
    <mergeCell ref="U3:U5"/>
    <mergeCell ref="A3:B5"/>
    <mergeCell ref="C3:C5"/>
    <mergeCell ref="E3:E5"/>
    <mergeCell ref="F3:F5"/>
    <mergeCell ref="D3:D5"/>
    <mergeCell ref="G3:G5"/>
    <mergeCell ref="J3:J5"/>
    <mergeCell ref="K3:K5"/>
    <mergeCell ref="L3:L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2"/>
  <sheetViews>
    <sheetView showGridLines="0" zoomScale="90" zoomScaleNormal="90" zoomScaleSheetLayoutView="100" workbookViewId="0" topLeftCell="A1">
      <pane xSplit="3" ySplit="5" topLeftCell="D6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8.796875" defaultRowHeight="14.25"/>
  <cols>
    <col min="1" max="1" width="5.3984375" style="59" customWidth="1"/>
    <col min="2" max="2" width="25.8984375" style="59" customWidth="1"/>
    <col min="3" max="3" width="6.69921875" style="59" customWidth="1"/>
    <col min="4" max="4" width="43.8984375" style="59" customWidth="1"/>
    <col min="5" max="6" width="9.59765625" style="62" customWidth="1"/>
    <col min="7" max="7" width="9.59765625" style="123" customWidth="1"/>
    <col min="8" max="8" width="5.59765625" style="69" customWidth="1"/>
    <col min="9" max="9" width="9.5" style="59" customWidth="1"/>
    <col min="10" max="20" width="8.3984375" style="59" customWidth="1"/>
    <col min="21" max="21" width="8" style="59" customWidth="1"/>
    <col min="22" max="22" width="11.3984375" style="59" customWidth="1"/>
    <col min="23" max="23" width="5.3984375" style="59" customWidth="1"/>
    <col min="24" max="24" width="23.3984375" style="59" customWidth="1"/>
    <col min="25" max="39" width="9" style="59" customWidth="1"/>
    <col min="40" max="16384" width="11.3984375" style="59" customWidth="1"/>
  </cols>
  <sheetData>
    <row r="1" spans="2:25" ht="24">
      <c r="B1" s="60"/>
      <c r="E1" s="61"/>
      <c r="G1" s="63" t="s">
        <v>809</v>
      </c>
      <c r="H1" s="64"/>
      <c r="I1" s="60" t="s">
        <v>284</v>
      </c>
      <c r="N1" s="81"/>
      <c r="W1" s="81"/>
      <c r="X1" s="81"/>
      <c r="Y1" s="81"/>
    </row>
    <row r="2" spans="1:25" ht="15" thickBot="1">
      <c r="A2" s="65"/>
      <c r="B2" s="66"/>
      <c r="C2" s="66"/>
      <c r="D2" s="66"/>
      <c r="E2" s="67"/>
      <c r="F2" s="67"/>
      <c r="G2" s="68"/>
      <c r="I2" s="66"/>
      <c r="J2" s="66"/>
      <c r="K2" s="66"/>
      <c r="L2" s="66"/>
      <c r="M2" s="66"/>
      <c r="N2" s="113"/>
      <c r="O2" s="66"/>
      <c r="P2" s="66"/>
      <c r="Q2" s="66"/>
      <c r="R2" s="66"/>
      <c r="S2" s="66"/>
      <c r="T2" s="66"/>
      <c r="U2" s="70" t="s">
        <v>149</v>
      </c>
      <c r="W2" s="81"/>
      <c r="X2" s="81"/>
      <c r="Y2" s="81"/>
    </row>
    <row r="3" spans="1:25" ht="13.5" customHeight="1">
      <c r="A3" s="190" t="s">
        <v>150</v>
      </c>
      <c r="B3" s="191"/>
      <c r="C3" s="452" t="s">
        <v>151</v>
      </c>
      <c r="D3" s="452" t="s">
        <v>152</v>
      </c>
      <c r="E3" s="455" t="s">
        <v>285</v>
      </c>
      <c r="F3" s="455" t="s">
        <v>810</v>
      </c>
      <c r="G3" s="460" t="s">
        <v>811</v>
      </c>
      <c r="H3" s="77"/>
      <c r="I3" s="127" t="s">
        <v>286</v>
      </c>
      <c r="J3" s="452" t="s">
        <v>287</v>
      </c>
      <c r="K3" s="452" t="s">
        <v>288</v>
      </c>
      <c r="L3" s="452" t="s">
        <v>289</v>
      </c>
      <c r="M3" s="452" t="s">
        <v>290</v>
      </c>
      <c r="N3" s="452" t="s">
        <v>291</v>
      </c>
      <c r="O3" s="452" t="s">
        <v>292</v>
      </c>
      <c r="P3" s="452" t="s">
        <v>293</v>
      </c>
      <c r="Q3" s="452" t="s">
        <v>294</v>
      </c>
      <c r="R3" s="452" t="s">
        <v>295</v>
      </c>
      <c r="S3" s="452" t="s">
        <v>296</v>
      </c>
      <c r="T3" s="452" t="s">
        <v>297</v>
      </c>
      <c r="U3" s="466" t="s">
        <v>298</v>
      </c>
      <c r="W3" s="81"/>
      <c r="X3" s="81"/>
      <c r="Y3" s="81"/>
    </row>
    <row r="4" spans="1:25" ht="13.5">
      <c r="A4" s="160"/>
      <c r="B4" s="96"/>
      <c r="C4" s="453"/>
      <c r="D4" s="453"/>
      <c r="E4" s="469"/>
      <c r="F4" s="469"/>
      <c r="G4" s="461"/>
      <c r="H4" s="77"/>
      <c r="I4" s="128" t="s">
        <v>159</v>
      </c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67"/>
      <c r="W4" s="81"/>
      <c r="X4" s="81"/>
      <c r="Y4" s="81"/>
    </row>
    <row r="5" spans="1:25" ht="13.5">
      <c r="A5" s="97"/>
      <c r="B5" s="451"/>
      <c r="C5" s="454"/>
      <c r="D5" s="454"/>
      <c r="E5" s="470"/>
      <c r="F5" s="470"/>
      <c r="G5" s="462"/>
      <c r="H5" s="77"/>
      <c r="I5" s="129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68"/>
      <c r="W5" s="81"/>
      <c r="X5" s="81"/>
      <c r="Y5" s="81"/>
    </row>
    <row r="6" spans="3:25" ht="6" customHeight="1">
      <c r="C6" s="82"/>
      <c r="D6" s="83"/>
      <c r="E6" s="84"/>
      <c r="F6" s="84"/>
      <c r="G6" s="86"/>
      <c r="H6" s="98"/>
      <c r="I6" s="85"/>
      <c r="J6" s="85"/>
      <c r="K6" s="85"/>
      <c r="L6" s="85"/>
      <c r="M6" s="85"/>
      <c r="N6" s="130"/>
      <c r="O6" s="85"/>
      <c r="P6" s="85"/>
      <c r="Q6" s="85"/>
      <c r="R6" s="85"/>
      <c r="S6" s="85"/>
      <c r="T6" s="131"/>
      <c r="U6" s="89"/>
      <c r="W6" s="81"/>
      <c r="X6" s="81"/>
      <c r="Y6" s="81"/>
    </row>
    <row r="7" spans="1:25" ht="13.5" customHeight="1">
      <c r="A7" s="62">
        <v>1417</v>
      </c>
      <c r="B7" s="112" t="s">
        <v>299</v>
      </c>
      <c r="C7" s="91" t="s">
        <v>264</v>
      </c>
      <c r="D7" s="92"/>
      <c r="E7" s="102">
        <v>201</v>
      </c>
      <c r="F7" s="103">
        <v>168</v>
      </c>
      <c r="G7" s="95">
        <v>204</v>
      </c>
      <c r="H7" s="95"/>
      <c r="I7" s="95">
        <v>180</v>
      </c>
      <c r="J7" s="95">
        <v>197</v>
      </c>
      <c r="K7" s="95">
        <v>218</v>
      </c>
      <c r="L7" s="95">
        <v>247</v>
      </c>
      <c r="M7" s="95">
        <v>229</v>
      </c>
      <c r="N7" s="98">
        <v>199</v>
      </c>
      <c r="O7" s="95">
        <v>193</v>
      </c>
      <c r="P7" s="95">
        <v>204</v>
      </c>
      <c r="Q7" s="95">
        <v>202</v>
      </c>
      <c r="R7" s="95">
        <v>206</v>
      </c>
      <c r="S7" s="95">
        <v>194</v>
      </c>
      <c r="T7" s="99">
        <v>185</v>
      </c>
      <c r="U7" s="100">
        <v>1417</v>
      </c>
      <c r="W7" s="81"/>
      <c r="X7" s="81"/>
      <c r="Y7" s="81"/>
    </row>
    <row r="8" spans="1:25" ht="13.5" customHeight="1">
      <c r="A8" s="59">
        <v>1419</v>
      </c>
      <c r="B8" s="112" t="s">
        <v>300</v>
      </c>
      <c r="C8" s="91" t="s">
        <v>264</v>
      </c>
      <c r="D8" s="92"/>
      <c r="E8" s="102">
        <v>604</v>
      </c>
      <c r="F8" s="103">
        <v>634</v>
      </c>
      <c r="G8" s="95">
        <v>764</v>
      </c>
      <c r="H8" s="95"/>
      <c r="I8" s="95">
        <v>614</v>
      </c>
      <c r="J8" s="95">
        <v>625</v>
      </c>
      <c r="K8" s="95">
        <v>631</v>
      </c>
      <c r="L8" s="95">
        <v>609</v>
      </c>
      <c r="M8" s="95">
        <v>646</v>
      </c>
      <c r="N8" s="98">
        <v>852</v>
      </c>
      <c r="O8" s="95">
        <v>1240</v>
      </c>
      <c r="P8" s="95">
        <v>979</v>
      </c>
      <c r="Q8" s="95">
        <v>749</v>
      </c>
      <c r="R8" s="95">
        <v>741</v>
      </c>
      <c r="S8" s="95">
        <v>720</v>
      </c>
      <c r="T8" s="99">
        <v>763</v>
      </c>
      <c r="U8" s="100">
        <v>1419</v>
      </c>
      <c r="W8" s="81"/>
      <c r="X8" s="81"/>
      <c r="Y8" s="81"/>
    </row>
    <row r="9" spans="1:25" ht="13.5" customHeight="1">
      <c r="A9" s="81">
        <v>1433</v>
      </c>
      <c r="B9" s="132" t="s">
        <v>301</v>
      </c>
      <c r="C9" s="133" t="s">
        <v>264</v>
      </c>
      <c r="D9" s="134"/>
      <c r="E9" s="135">
        <v>269</v>
      </c>
      <c r="F9" s="136">
        <v>290</v>
      </c>
      <c r="G9" s="98">
        <v>258</v>
      </c>
      <c r="H9" s="98"/>
      <c r="I9" s="98">
        <v>280</v>
      </c>
      <c r="J9" s="98">
        <v>273</v>
      </c>
      <c r="K9" s="98">
        <v>261</v>
      </c>
      <c r="L9" s="98">
        <v>248</v>
      </c>
      <c r="M9" s="98">
        <v>237</v>
      </c>
      <c r="N9" s="98">
        <v>256</v>
      </c>
      <c r="O9" s="98">
        <v>290</v>
      </c>
      <c r="P9" s="98">
        <v>285</v>
      </c>
      <c r="Q9" s="98">
        <v>275</v>
      </c>
      <c r="R9" s="98">
        <v>245</v>
      </c>
      <c r="S9" s="98">
        <v>233</v>
      </c>
      <c r="T9" s="137">
        <v>215</v>
      </c>
      <c r="U9" s="76">
        <v>1433</v>
      </c>
      <c r="W9" s="81"/>
      <c r="X9" s="81"/>
      <c r="Y9" s="81"/>
    </row>
    <row r="10" spans="1:25" ht="13.5">
      <c r="A10" s="59">
        <v>1434</v>
      </c>
      <c r="B10" s="101" t="s">
        <v>302</v>
      </c>
      <c r="C10" s="91" t="s">
        <v>264</v>
      </c>
      <c r="D10" s="92"/>
      <c r="E10" s="102">
        <v>535</v>
      </c>
      <c r="F10" s="103">
        <v>489</v>
      </c>
      <c r="G10" s="95">
        <v>513</v>
      </c>
      <c r="H10" s="95"/>
      <c r="I10" s="95">
        <v>560</v>
      </c>
      <c r="J10" s="95">
        <v>559</v>
      </c>
      <c r="K10" s="95">
        <v>512</v>
      </c>
      <c r="L10" s="95">
        <v>414</v>
      </c>
      <c r="M10" s="95">
        <v>427</v>
      </c>
      <c r="N10" s="98">
        <v>419</v>
      </c>
      <c r="O10" s="95">
        <v>472</v>
      </c>
      <c r="P10" s="95">
        <v>573</v>
      </c>
      <c r="Q10" s="95">
        <v>667</v>
      </c>
      <c r="R10" s="95">
        <v>567</v>
      </c>
      <c r="S10" s="95">
        <v>443</v>
      </c>
      <c r="T10" s="99">
        <v>539</v>
      </c>
      <c r="U10" s="100">
        <v>1434</v>
      </c>
      <c r="W10" s="81"/>
      <c r="X10" s="81"/>
      <c r="Y10" s="81"/>
    </row>
    <row r="11" spans="1:25" ht="13.5">
      <c r="A11" s="59">
        <v>1435</v>
      </c>
      <c r="B11" s="101" t="s">
        <v>303</v>
      </c>
      <c r="C11" s="91" t="s">
        <v>264</v>
      </c>
      <c r="D11" s="92"/>
      <c r="E11" s="102">
        <v>502</v>
      </c>
      <c r="F11" s="103">
        <v>497</v>
      </c>
      <c r="G11" s="95">
        <v>521</v>
      </c>
      <c r="H11" s="95"/>
      <c r="I11" s="95">
        <v>512</v>
      </c>
      <c r="J11" s="95">
        <v>635</v>
      </c>
      <c r="K11" s="95">
        <v>604</v>
      </c>
      <c r="L11" s="95">
        <v>547</v>
      </c>
      <c r="M11" s="95">
        <v>563</v>
      </c>
      <c r="N11" s="98">
        <v>504</v>
      </c>
      <c r="O11" s="95">
        <v>515</v>
      </c>
      <c r="P11" s="95">
        <v>455</v>
      </c>
      <c r="Q11" s="95">
        <v>515</v>
      </c>
      <c r="R11" s="95">
        <v>420</v>
      </c>
      <c r="S11" s="95">
        <v>426</v>
      </c>
      <c r="T11" s="99">
        <v>554</v>
      </c>
      <c r="U11" s="100">
        <v>1435</v>
      </c>
      <c r="W11" s="81"/>
      <c r="X11" s="81"/>
      <c r="Y11" s="81"/>
    </row>
    <row r="12" spans="1:25" ht="13.5">
      <c r="A12" s="59">
        <v>1436</v>
      </c>
      <c r="B12" s="101" t="s">
        <v>304</v>
      </c>
      <c r="C12" s="91" t="s">
        <v>264</v>
      </c>
      <c r="D12" s="92"/>
      <c r="E12" s="102">
        <v>550</v>
      </c>
      <c r="F12" s="103">
        <v>579</v>
      </c>
      <c r="G12" s="95">
        <v>555</v>
      </c>
      <c r="H12" s="95"/>
      <c r="I12" s="95">
        <v>558</v>
      </c>
      <c r="J12" s="95">
        <v>570</v>
      </c>
      <c r="K12" s="95">
        <v>659</v>
      </c>
      <c r="L12" s="95">
        <v>634</v>
      </c>
      <c r="M12" s="95">
        <v>480</v>
      </c>
      <c r="N12" s="98">
        <v>473</v>
      </c>
      <c r="O12" s="95">
        <v>455</v>
      </c>
      <c r="P12" s="95">
        <v>470</v>
      </c>
      <c r="Q12" s="95">
        <v>526</v>
      </c>
      <c r="R12" s="95">
        <v>649</v>
      </c>
      <c r="S12" s="95">
        <v>605</v>
      </c>
      <c r="T12" s="99">
        <v>581</v>
      </c>
      <c r="U12" s="100">
        <v>1436</v>
      </c>
      <c r="W12" s="81"/>
      <c r="X12" s="81"/>
      <c r="Y12" s="81"/>
    </row>
    <row r="13" spans="1:25" ht="13.5">
      <c r="A13" s="59">
        <v>1437</v>
      </c>
      <c r="B13" s="101" t="s">
        <v>305</v>
      </c>
      <c r="C13" s="91" t="s">
        <v>187</v>
      </c>
      <c r="D13" s="92"/>
      <c r="E13" s="102">
        <v>70</v>
      </c>
      <c r="F13" s="103">
        <v>64</v>
      </c>
      <c r="G13" s="95">
        <v>69</v>
      </c>
      <c r="H13" s="95"/>
      <c r="I13" s="95">
        <v>86</v>
      </c>
      <c r="J13" s="95">
        <v>94</v>
      </c>
      <c r="K13" s="95">
        <v>95</v>
      </c>
      <c r="L13" s="95">
        <v>84</v>
      </c>
      <c r="M13" s="95">
        <v>60</v>
      </c>
      <c r="N13" s="98">
        <v>49</v>
      </c>
      <c r="O13" s="95">
        <v>63</v>
      </c>
      <c r="P13" s="95">
        <v>59</v>
      </c>
      <c r="Q13" s="95">
        <v>60</v>
      </c>
      <c r="R13" s="95">
        <v>58</v>
      </c>
      <c r="S13" s="95">
        <v>59</v>
      </c>
      <c r="T13" s="99">
        <v>55</v>
      </c>
      <c r="U13" s="100">
        <v>1437</v>
      </c>
      <c r="W13" s="81"/>
      <c r="X13" s="81"/>
      <c r="Y13" s="81"/>
    </row>
    <row r="14" spans="1:25" ht="13.5">
      <c r="A14" s="59">
        <v>1451</v>
      </c>
      <c r="B14" s="101" t="s">
        <v>306</v>
      </c>
      <c r="C14" s="91" t="s">
        <v>187</v>
      </c>
      <c r="D14" s="92" t="s">
        <v>307</v>
      </c>
      <c r="E14" s="102">
        <v>124</v>
      </c>
      <c r="F14" s="103">
        <v>110</v>
      </c>
      <c r="G14" s="95">
        <v>117</v>
      </c>
      <c r="H14" s="95"/>
      <c r="I14" s="95">
        <v>115</v>
      </c>
      <c r="J14" s="95">
        <v>115</v>
      </c>
      <c r="K14" s="95">
        <v>115</v>
      </c>
      <c r="L14" s="95">
        <v>121</v>
      </c>
      <c r="M14" s="95">
        <v>121</v>
      </c>
      <c r="N14" s="98">
        <v>121</v>
      </c>
      <c r="O14" s="95">
        <v>121</v>
      </c>
      <c r="P14" s="95">
        <v>121</v>
      </c>
      <c r="Q14" s="95">
        <v>104</v>
      </c>
      <c r="R14" s="95">
        <v>104</v>
      </c>
      <c r="S14" s="95">
        <v>118</v>
      </c>
      <c r="T14" s="99">
        <v>125</v>
      </c>
      <c r="U14" s="100">
        <v>1451</v>
      </c>
      <c r="W14" s="81"/>
      <c r="X14" s="81"/>
      <c r="Y14" s="81"/>
    </row>
    <row r="15" spans="1:25" ht="13.5">
      <c r="A15" s="59">
        <v>1453</v>
      </c>
      <c r="B15" s="101" t="s">
        <v>308</v>
      </c>
      <c r="C15" s="91" t="s">
        <v>187</v>
      </c>
      <c r="D15" s="92" t="s">
        <v>309</v>
      </c>
      <c r="E15" s="102">
        <v>573</v>
      </c>
      <c r="F15" s="103">
        <v>552</v>
      </c>
      <c r="G15" s="95">
        <v>597</v>
      </c>
      <c r="H15" s="95"/>
      <c r="I15" s="95">
        <v>598</v>
      </c>
      <c r="J15" s="95">
        <v>598</v>
      </c>
      <c r="K15" s="95">
        <v>598</v>
      </c>
      <c r="L15" s="95">
        <v>598</v>
      </c>
      <c r="M15" s="95">
        <v>598</v>
      </c>
      <c r="N15" s="98">
        <v>598</v>
      </c>
      <c r="O15" s="95">
        <v>596</v>
      </c>
      <c r="P15" s="95">
        <v>596</v>
      </c>
      <c r="Q15" s="95">
        <v>596</v>
      </c>
      <c r="R15" s="95">
        <v>596</v>
      </c>
      <c r="S15" s="95">
        <v>596</v>
      </c>
      <c r="T15" s="99">
        <v>596</v>
      </c>
      <c r="U15" s="100">
        <v>1453</v>
      </c>
      <c r="W15" s="81"/>
      <c r="X15" s="81"/>
      <c r="Y15" s="81"/>
    </row>
    <row r="16" spans="1:25" ht="13.5" customHeight="1">
      <c r="A16" s="59">
        <v>1461</v>
      </c>
      <c r="B16" s="101" t="s">
        <v>310</v>
      </c>
      <c r="C16" s="91" t="s">
        <v>311</v>
      </c>
      <c r="D16" s="92" t="s">
        <v>312</v>
      </c>
      <c r="E16" s="102">
        <v>313</v>
      </c>
      <c r="F16" s="103">
        <v>323</v>
      </c>
      <c r="G16" s="95">
        <v>321</v>
      </c>
      <c r="H16" s="95"/>
      <c r="I16" s="95">
        <v>323</v>
      </c>
      <c r="J16" s="95">
        <v>323</v>
      </c>
      <c r="K16" s="95">
        <v>323</v>
      </c>
      <c r="L16" s="95">
        <v>323</v>
      </c>
      <c r="M16" s="95">
        <v>323</v>
      </c>
      <c r="N16" s="98">
        <v>323</v>
      </c>
      <c r="O16" s="95">
        <v>323</v>
      </c>
      <c r="P16" s="95">
        <v>318</v>
      </c>
      <c r="Q16" s="95">
        <v>318</v>
      </c>
      <c r="R16" s="95">
        <v>318</v>
      </c>
      <c r="S16" s="95">
        <v>320</v>
      </c>
      <c r="T16" s="99">
        <v>320</v>
      </c>
      <c r="U16" s="100">
        <v>1461</v>
      </c>
      <c r="W16" s="81"/>
      <c r="X16" s="81"/>
      <c r="Y16" s="81"/>
    </row>
    <row r="17" spans="1:25" ht="13.5">
      <c r="A17" s="59">
        <v>1462</v>
      </c>
      <c r="B17" s="101" t="s">
        <v>313</v>
      </c>
      <c r="C17" s="91" t="s">
        <v>187</v>
      </c>
      <c r="D17" s="92" t="s">
        <v>314</v>
      </c>
      <c r="E17" s="102">
        <v>56</v>
      </c>
      <c r="F17" s="103">
        <v>62</v>
      </c>
      <c r="G17" s="95">
        <v>59</v>
      </c>
      <c r="H17" s="95"/>
      <c r="I17" s="95">
        <v>60</v>
      </c>
      <c r="J17" s="95">
        <v>60</v>
      </c>
      <c r="K17" s="95">
        <v>60</v>
      </c>
      <c r="L17" s="95">
        <v>59</v>
      </c>
      <c r="M17" s="95">
        <v>60</v>
      </c>
      <c r="N17" s="98">
        <v>58</v>
      </c>
      <c r="O17" s="95">
        <v>58</v>
      </c>
      <c r="P17" s="95">
        <v>56</v>
      </c>
      <c r="Q17" s="95">
        <v>58</v>
      </c>
      <c r="R17" s="95">
        <v>58</v>
      </c>
      <c r="S17" s="95">
        <v>58</v>
      </c>
      <c r="T17" s="99">
        <v>58</v>
      </c>
      <c r="U17" s="100">
        <v>1462</v>
      </c>
      <c r="W17" s="81"/>
      <c r="X17" s="81"/>
      <c r="Y17" s="81"/>
    </row>
    <row r="18" spans="1:25" ht="13.5">
      <c r="A18" s="59">
        <v>1463</v>
      </c>
      <c r="B18" s="101" t="s">
        <v>315</v>
      </c>
      <c r="C18" s="91" t="s">
        <v>187</v>
      </c>
      <c r="D18" s="92" t="s">
        <v>316</v>
      </c>
      <c r="E18" s="102">
        <v>515</v>
      </c>
      <c r="F18" s="103">
        <v>516</v>
      </c>
      <c r="G18" s="95">
        <v>515</v>
      </c>
      <c r="H18" s="95"/>
      <c r="I18" s="95">
        <v>515</v>
      </c>
      <c r="J18" s="95">
        <v>515</v>
      </c>
      <c r="K18" s="95">
        <v>515</v>
      </c>
      <c r="L18" s="95">
        <v>515</v>
      </c>
      <c r="M18" s="95">
        <v>515</v>
      </c>
      <c r="N18" s="98">
        <v>515</v>
      </c>
      <c r="O18" s="95">
        <v>515</v>
      </c>
      <c r="P18" s="95">
        <v>515</v>
      </c>
      <c r="Q18" s="95">
        <v>515</v>
      </c>
      <c r="R18" s="95">
        <v>515</v>
      </c>
      <c r="S18" s="95">
        <v>515</v>
      </c>
      <c r="T18" s="99">
        <v>515</v>
      </c>
      <c r="U18" s="100">
        <v>1463</v>
      </c>
      <c r="W18" s="81"/>
      <c r="X18" s="81"/>
      <c r="Y18" s="81"/>
    </row>
    <row r="19" spans="1:25" ht="13.5">
      <c r="A19" s="59">
        <v>1471</v>
      </c>
      <c r="B19" s="101" t="s">
        <v>317</v>
      </c>
      <c r="C19" s="91" t="s">
        <v>187</v>
      </c>
      <c r="D19" s="92" t="s">
        <v>318</v>
      </c>
      <c r="E19" s="102">
        <v>28</v>
      </c>
      <c r="F19" s="103">
        <v>27</v>
      </c>
      <c r="G19" s="95">
        <v>27</v>
      </c>
      <c r="H19" s="95"/>
      <c r="I19" s="95">
        <v>27</v>
      </c>
      <c r="J19" s="95">
        <v>27</v>
      </c>
      <c r="K19" s="95">
        <v>27</v>
      </c>
      <c r="L19" s="95">
        <v>27</v>
      </c>
      <c r="M19" s="95">
        <v>27</v>
      </c>
      <c r="N19" s="98">
        <v>27</v>
      </c>
      <c r="O19" s="95">
        <v>27</v>
      </c>
      <c r="P19" s="95">
        <v>27</v>
      </c>
      <c r="Q19" s="95">
        <v>27</v>
      </c>
      <c r="R19" s="95">
        <v>27</v>
      </c>
      <c r="S19" s="95">
        <v>27</v>
      </c>
      <c r="T19" s="99">
        <v>27</v>
      </c>
      <c r="U19" s="100">
        <v>1471</v>
      </c>
      <c r="W19" s="81"/>
      <c r="X19" s="81"/>
      <c r="Y19" s="81"/>
    </row>
    <row r="20" spans="1:25" ht="13.5">
      <c r="A20" s="59">
        <v>1472</v>
      </c>
      <c r="B20" s="101" t="s">
        <v>319</v>
      </c>
      <c r="C20" s="91" t="s">
        <v>187</v>
      </c>
      <c r="D20" s="92" t="s">
        <v>320</v>
      </c>
      <c r="E20" s="102">
        <v>163</v>
      </c>
      <c r="F20" s="103">
        <v>128</v>
      </c>
      <c r="G20" s="95">
        <v>122</v>
      </c>
      <c r="H20" s="95"/>
      <c r="I20" s="95">
        <v>126</v>
      </c>
      <c r="J20" s="95">
        <v>123</v>
      </c>
      <c r="K20" s="95">
        <v>127</v>
      </c>
      <c r="L20" s="95">
        <v>123</v>
      </c>
      <c r="M20" s="95">
        <v>126</v>
      </c>
      <c r="N20" s="98">
        <v>121</v>
      </c>
      <c r="O20" s="95">
        <v>120</v>
      </c>
      <c r="P20" s="95">
        <v>119</v>
      </c>
      <c r="Q20" s="95">
        <v>116</v>
      </c>
      <c r="R20" s="95">
        <v>123</v>
      </c>
      <c r="S20" s="95">
        <v>119</v>
      </c>
      <c r="T20" s="99">
        <v>121</v>
      </c>
      <c r="U20" s="100">
        <v>1472</v>
      </c>
      <c r="W20" s="81"/>
      <c r="X20" s="81"/>
      <c r="Y20" s="81"/>
    </row>
    <row r="21" spans="1:25" ht="13.5">
      <c r="A21" s="59">
        <v>1473</v>
      </c>
      <c r="B21" s="101" t="s">
        <v>321</v>
      </c>
      <c r="C21" s="91" t="s">
        <v>259</v>
      </c>
      <c r="D21" s="92" t="s">
        <v>322</v>
      </c>
      <c r="E21" s="102" t="s">
        <v>323</v>
      </c>
      <c r="F21" s="103">
        <v>143</v>
      </c>
      <c r="G21" s="95">
        <v>137</v>
      </c>
      <c r="H21" s="95"/>
      <c r="I21" s="104">
        <v>138</v>
      </c>
      <c r="J21" s="104">
        <v>145</v>
      </c>
      <c r="K21" s="104">
        <v>138</v>
      </c>
      <c r="L21" s="104">
        <v>138</v>
      </c>
      <c r="M21" s="104">
        <v>136</v>
      </c>
      <c r="N21" s="105">
        <v>145</v>
      </c>
      <c r="O21" s="95">
        <v>136</v>
      </c>
      <c r="P21" s="95">
        <v>129</v>
      </c>
      <c r="Q21" s="95">
        <v>135</v>
      </c>
      <c r="R21" s="95">
        <v>136</v>
      </c>
      <c r="S21" s="95">
        <v>136</v>
      </c>
      <c r="T21" s="99">
        <v>129</v>
      </c>
      <c r="U21" s="100">
        <v>1473</v>
      </c>
      <c r="W21" s="81"/>
      <c r="X21" s="81"/>
      <c r="Y21" s="81"/>
    </row>
    <row r="22" spans="2:25" ht="13.5">
      <c r="B22" s="101"/>
      <c r="C22" s="91"/>
      <c r="D22" s="92" t="s">
        <v>324</v>
      </c>
      <c r="E22" s="102"/>
      <c r="F22" s="103"/>
      <c r="G22" s="95"/>
      <c r="H22" s="95"/>
      <c r="I22" s="95"/>
      <c r="J22" s="95"/>
      <c r="K22" s="95"/>
      <c r="L22" s="95"/>
      <c r="M22" s="95"/>
      <c r="N22" s="98"/>
      <c r="O22" s="95"/>
      <c r="P22" s="95"/>
      <c r="Q22" s="95"/>
      <c r="R22" s="95"/>
      <c r="S22" s="95"/>
      <c r="T22" s="99"/>
      <c r="U22" s="100"/>
      <c r="W22" s="81"/>
      <c r="X22" s="81"/>
      <c r="Y22" s="81"/>
    </row>
    <row r="23" spans="1:25" ht="13.5">
      <c r="A23" s="59">
        <v>1481</v>
      </c>
      <c r="B23" s="101" t="s">
        <v>325</v>
      </c>
      <c r="C23" s="91" t="s">
        <v>187</v>
      </c>
      <c r="D23" s="92" t="s">
        <v>326</v>
      </c>
      <c r="E23" s="102">
        <v>50</v>
      </c>
      <c r="F23" s="103">
        <v>51</v>
      </c>
      <c r="G23" s="95">
        <v>49</v>
      </c>
      <c r="H23" s="95"/>
      <c r="I23" s="95">
        <v>50</v>
      </c>
      <c r="J23" s="95">
        <v>50</v>
      </c>
      <c r="K23" s="95">
        <v>50</v>
      </c>
      <c r="L23" s="95">
        <v>50</v>
      </c>
      <c r="M23" s="95">
        <v>50</v>
      </c>
      <c r="N23" s="98">
        <v>50</v>
      </c>
      <c r="O23" s="95">
        <v>49</v>
      </c>
      <c r="P23" s="95">
        <v>49</v>
      </c>
      <c r="Q23" s="95">
        <v>49</v>
      </c>
      <c r="R23" s="95">
        <v>49</v>
      </c>
      <c r="S23" s="95">
        <v>49</v>
      </c>
      <c r="T23" s="99">
        <v>49</v>
      </c>
      <c r="U23" s="100">
        <v>1481</v>
      </c>
      <c r="W23" s="81"/>
      <c r="X23" s="81"/>
      <c r="Y23" s="81"/>
    </row>
    <row r="24" spans="1:25" ht="13.5">
      <c r="A24" s="59">
        <v>1483</v>
      </c>
      <c r="B24" s="101" t="s">
        <v>327</v>
      </c>
      <c r="C24" s="91" t="s">
        <v>187</v>
      </c>
      <c r="D24" s="92" t="s">
        <v>328</v>
      </c>
      <c r="E24" s="102">
        <v>49</v>
      </c>
      <c r="F24" s="103">
        <v>49</v>
      </c>
      <c r="G24" s="95">
        <v>51</v>
      </c>
      <c r="H24" s="95"/>
      <c r="I24" s="95">
        <v>51</v>
      </c>
      <c r="J24" s="95">
        <v>51</v>
      </c>
      <c r="K24" s="95">
        <v>50</v>
      </c>
      <c r="L24" s="95">
        <v>49</v>
      </c>
      <c r="M24" s="95">
        <v>51</v>
      </c>
      <c r="N24" s="98">
        <v>52</v>
      </c>
      <c r="O24" s="95">
        <v>51</v>
      </c>
      <c r="P24" s="95">
        <v>50</v>
      </c>
      <c r="Q24" s="95">
        <v>51</v>
      </c>
      <c r="R24" s="95">
        <v>51</v>
      </c>
      <c r="S24" s="95">
        <v>54</v>
      </c>
      <c r="T24" s="99">
        <v>52</v>
      </c>
      <c r="U24" s="100">
        <v>1483</v>
      </c>
      <c r="W24" s="81"/>
      <c r="X24" s="81"/>
      <c r="Y24" s="81"/>
    </row>
    <row r="25" spans="1:25" ht="13.5">
      <c r="A25" s="59">
        <v>1485</v>
      </c>
      <c r="B25" s="101" t="s">
        <v>329</v>
      </c>
      <c r="C25" s="91" t="s">
        <v>187</v>
      </c>
      <c r="D25" s="92" t="s">
        <v>216</v>
      </c>
      <c r="E25" s="102">
        <v>170</v>
      </c>
      <c r="F25" s="103">
        <v>176</v>
      </c>
      <c r="G25" s="95">
        <v>182</v>
      </c>
      <c r="H25" s="95"/>
      <c r="I25" s="95">
        <v>182</v>
      </c>
      <c r="J25" s="95">
        <v>182</v>
      </c>
      <c r="K25" s="95">
        <v>173</v>
      </c>
      <c r="L25" s="95">
        <v>173</v>
      </c>
      <c r="M25" s="95">
        <v>179</v>
      </c>
      <c r="N25" s="98">
        <v>186</v>
      </c>
      <c r="O25" s="95">
        <v>186</v>
      </c>
      <c r="P25" s="95">
        <v>186</v>
      </c>
      <c r="Q25" s="95">
        <v>186</v>
      </c>
      <c r="R25" s="95">
        <v>186</v>
      </c>
      <c r="S25" s="95">
        <v>186</v>
      </c>
      <c r="T25" s="99">
        <v>186</v>
      </c>
      <c r="U25" s="100">
        <v>1485</v>
      </c>
      <c r="W25" s="81"/>
      <c r="X25" s="81"/>
      <c r="Y25" s="81"/>
    </row>
    <row r="26" spans="1:25" ht="13.5">
      <c r="A26" s="59">
        <v>1487</v>
      </c>
      <c r="B26" s="101" t="s">
        <v>330</v>
      </c>
      <c r="C26" s="91" t="s">
        <v>187</v>
      </c>
      <c r="D26" s="92" t="s">
        <v>331</v>
      </c>
      <c r="E26" s="102">
        <v>97</v>
      </c>
      <c r="F26" s="103">
        <v>92</v>
      </c>
      <c r="G26" s="95">
        <v>88</v>
      </c>
      <c r="H26" s="95"/>
      <c r="I26" s="95">
        <v>89</v>
      </c>
      <c r="J26" s="95">
        <v>92</v>
      </c>
      <c r="K26" s="95">
        <v>87</v>
      </c>
      <c r="L26" s="95">
        <v>87</v>
      </c>
      <c r="M26" s="95">
        <v>82</v>
      </c>
      <c r="N26" s="98">
        <v>92</v>
      </c>
      <c r="O26" s="95">
        <v>92</v>
      </c>
      <c r="P26" s="95">
        <v>89</v>
      </c>
      <c r="Q26" s="95">
        <v>89</v>
      </c>
      <c r="R26" s="95">
        <v>85</v>
      </c>
      <c r="S26" s="95">
        <v>87</v>
      </c>
      <c r="T26" s="99">
        <v>82</v>
      </c>
      <c r="U26" s="100">
        <v>1487</v>
      </c>
      <c r="W26" s="81"/>
      <c r="X26" s="81"/>
      <c r="Y26" s="81"/>
    </row>
    <row r="27" spans="2:25" ht="6" customHeight="1">
      <c r="B27" s="111"/>
      <c r="C27" s="106"/>
      <c r="D27" s="92"/>
      <c r="E27" s="93"/>
      <c r="F27" s="94"/>
      <c r="G27" s="95"/>
      <c r="H27" s="95"/>
      <c r="I27" s="95"/>
      <c r="J27" s="95"/>
      <c r="K27" s="95"/>
      <c r="L27" s="95"/>
      <c r="M27" s="95"/>
      <c r="N27" s="98"/>
      <c r="O27" s="95"/>
      <c r="P27" s="95"/>
      <c r="Q27" s="95"/>
      <c r="R27" s="95"/>
      <c r="S27" s="95"/>
      <c r="T27" s="99"/>
      <c r="U27" s="107"/>
      <c r="W27" s="81"/>
      <c r="X27" s="81"/>
      <c r="Y27" s="81"/>
    </row>
    <row r="28" spans="2:25" ht="13.5">
      <c r="B28" s="90" t="s">
        <v>332</v>
      </c>
      <c r="C28" s="91"/>
      <c r="D28" s="92"/>
      <c r="E28" s="93"/>
      <c r="F28" s="94"/>
      <c r="G28" s="95"/>
      <c r="H28" s="95"/>
      <c r="I28" s="95"/>
      <c r="J28" s="95"/>
      <c r="K28" s="95"/>
      <c r="L28" s="95"/>
      <c r="M28" s="95"/>
      <c r="N28" s="98"/>
      <c r="O28" s="95"/>
      <c r="P28" s="95"/>
      <c r="Q28" s="95"/>
      <c r="R28" s="95"/>
      <c r="S28" s="95"/>
      <c r="T28" s="99"/>
      <c r="U28" s="100"/>
      <c r="W28" s="81"/>
      <c r="X28" s="81"/>
      <c r="Y28" s="81"/>
    </row>
    <row r="29" spans="1:25" ht="13.5">
      <c r="A29" s="59">
        <v>1501</v>
      </c>
      <c r="B29" s="101" t="s">
        <v>333</v>
      </c>
      <c r="C29" s="91" t="s">
        <v>264</v>
      </c>
      <c r="D29" s="92" t="s">
        <v>334</v>
      </c>
      <c r="E29" s="135">
        <v>573</v>
      </c>
      <c r="F29" s="136">
        <v>423</v>
      </c>
      <c r="G29" s="98">
        <v>408</v>
      </c>
      <c r="H29" s="98"/>
      <c r="I29" s="95">
        <v>366</v>
      </c>
      <c r="J29" s="95">
        <v>400</v>
      </c>
      <c r="K29" s="95">
        <v>383</v>
      </c>
      <c r="L29" s="95" t="s">
        <v>335</v>
      </c>
      <c r="M29" s="95" t="s">
        <v>335</v>
      </c>
      <c r="N29" s="98" t="s">
        <v>335</v>
      </c>
      <c r="O29" s="95" t="s">
        <v>335</v>
      </c>
      <c r="P29" s="95" t="s">
        <v>335</v>
      </c>
      <c r="Q29" s="95" t="s">
        <v>335</v>
      </c>
      <c r="R29" s="95">
        <v>480</v>
      </c>
      <c r="S29" s="95">
        <v>392</v>
      </c>
      <c r="T29" s="99">
        <v>429</v>
      </c>
      <c r="U29" s="100">
        <v>1501</v>
      </c>
      <c r="W29" s="81"/>
      <c r="X29" s="81"/>
      <c r="Y29" s="81"/>
    </row>
    <row r="30" spans="1:25" ht="13.5">
      <c r="A30" s="59">
        <v>1502</v>
      </c>
      <c r="B30" s="101" t="s">
        <v>336</v>
      </c>
      <c r="C30" s="91" t="s">
        <v>264</v>
      </c>
      <c r="D30" s="92" t="s">
        <v>337</v>
      </c>
      <c r="E30" s="135">
        <v>587</v>
      </c>
      <c r="F30" s="136">
        <v>391</v>
      </c>
      <c r="G30" s="98">
        <v>384</v>
      </c>
      <c r="H30" s="98"/>
      <c r="I30" s="95">
        <v>367</v>
      </c>
      <c r="J30" s="95">
        <v>332</v>
      </c>
      <c r="K30" s="95">
        <v>390</v>
      </c>
      <c r="L30" s="95">
        <v>352</v>
      </c>
      <c r="M30" s="95">
        <v>372</v>
      </c>
      <c r="N30" s="98">
        <v>375</v>
      </c>
      <c r="O30" s="95" t="s">
        <v>335</v>
      </c>
      <c r="P30" s="95" t="s">
        <v>335</v>
      </c>
      <c r="Q30" s="95" t="s">
        <v>335</v>
      </c>
      <c r="R30" s="95" t="s">
        <v>335</v>
      </c>
      <c r="S30" s="95">
        <v>484</v>
      </c>
      <c r="T30" s="99">
        <v>396</v>
      </c>
      <c r="U30" s="100">
        <v>1502</v>
      </c>
      <c r="W30" s="81"/>
      <c r="X30" s="81"/>
      <c r="Y30" s="81"/>
    </row>
    <row r="31" spans="1:25" ht="13.5">
      <c r="A31" s="59">
        <v>1511</v>
      </c>
      <c r="B31" s="101" t="s">
        <v>338</v>
      </c>
      <c r="C31" s="91" t="s">
        <v>264</v>
      </c>
      <c r="D31" s="92" t="s">
        <v>339</v>
      </c>
      <c r="E31" s="135">
        <v>502</v>
      </c>
      <c r="F31" s="136">
        <v>385</v>
      </c>
      <c r="G31" s="98">
        <v>395</v>
      </c>
      <c r="H31" s="98"/>
      <c r="I31" s="95">
        <v>300</v>
      </c>
      <c r="J31" s="95">
        <v>321</v>
      </c>
      <c r="K31" s="95">
        <v>300</v>
      </c>
      <c r="L31" s="95" t="s">
        <v>335</v>
      </c>
      <c r="M31" s="95" t="s">
        <v>335</v>
      </c>
      <c r="N31" s="98" t="s">
        <v>335</v>
      </c>
      <c r="O31" s="95" t="s">
        <v>335</v>
      </c>
      <c r="P31" s="95" t="s">
        <v>335</v>
      </c>
      <c r="Q31" s="95">
        <v>841</v>
      </c>
      <c r="R31" s="95">
        <v>435</v>
      </c>
      <c r="S31" s="95">
        <v>311</v>
      </c>
      <c r="T31" s="99">
        <v>258</v>
      </c>
      <c r="U31" s="100">
        <v>1511</v>
      </c>
      <c r="W31" s="81"/>
      <c r="X31" s="81"/>
      <c r="Y31" s="81"/>
    </row>
    <row r="32" spans="1:25" ht="13.5">
      <c r="A32" s="59">
        <v>1521</v>
      </c>
      <c r="B32" s="101" t="s">
        <v>340</v>
      </c>
      <c r="C32" s="91" t="s">
        <v>264</v>
      </c>
      <c r="D32" s="92" t="s">
        <v>341</v>
      </c>
      <c r="E32" s="135">
        <v>505</v>
      </c>
      <c r="F32" s="136">
        <v>477</v>
      </c>
      <c r="G32" s="98">
        <v>541</v>
      </c>
      <c r="H32" s="98"/>
      <c r="I32" s="95" t="s">
        <v>335</v>
      </c>
      <c r="J32" s="95" t="s">
        <v>335</v>
      </c>
      <c r="K32" s="95" t="s">
        <v>335</v>
      </c>
      <c r="L32" s="95" t="s">
        <v>335</v>
      </c>
      <c r="M32" s="95" t="s">
        <v>335</v>
      </c>
      <c r="N32" s="98" t="s">
        <v>335</v>
      </c>
      <c r="O32" s="95" t="s">
        <v>335</v>
      </c>
      <c r="P32" s="95">
        <v>690</v>
      </c>
      <c r="Q32" s="95">
        <v>479</v>
      </c>
      <c r="R32" s="95">
        <v>455</v>
      </c>
      <c r="S32" s="95" t="s">
        <v>335</v>
      </c>
      <c r="T32" s="99" t="s">
        <v>335</v>
      </c>
      <c r="U32" s="100">
        <v>1521</v>
      </c>
      <c r="W32" s="138"/>
      <c r="X32" s="138"/>
      <c r="Y32" s="138"/>
    </row>
    <row r="33" spans="1:25" ht="13.5">
      <c r="A33" s="59">
        <v>1541</v>
      </c>
      <c r="B33" s="101" t="s">
        <v>342</v>
      </c>
      <c r="C33" s="91" t="s">
        <v>264</v>
      </c>
      <c r="D33" s="92" t="s">
        <v>343</v>
      </c>
      <c r="E33" s="135">
        <v>472</v>
      </c>
      <c r="F33" s="136">
        <v>472</v>
      </c>
      <c r="G33" s="98">
        <v>497</v>
      </c>
      <c r="H33" s="98"/>
      <c r="I33" s="95" t="s">
        <v>335</v>
      </c>
      <c r="J33" s="95" t="s">
        <v>335</v>
      </c>
      <c r="K33" s="95" t="s">
        <v>335</v>
      </c>
      <c r="L33" s="95" t="s">
        <v>335</v>
      </c>
      <c r="M33" s="95" t="s">
        <v>335</v>
      </c>
      <c r="N33" s="98" t="s">
        <v>335</v>
      </c>
      <c r="O33" s="95" t="s">
        <v>335</v>
      </c>
      <c r="P33" s="95" t="s">
        <v>335</v>
      </c>
      <c r="Q33" s="95" t="s">
        <v>335</v>
      </c>
      <c r="R33" s="95">
        <v>574</v>
      </c>
      <c r="S33" s="95">
        <v>425</v>
      </c>
      <c r="T33" s="99">
        <v>493</v>
      </c>
      <c r="U33" s="100">
        <v>1541</v>
      </c>
      <c r="W33" s="138"/>
      <c r="X33" s="138"/>
      <c r="Y33" s="138"/>
    </row>
    <row r="34" spans="1:25" ht="13.5">
      <c r="A34" s="59">
        <v>1551</v>
      </c>
      <c r="B34" s="101" t="s">
        <v>344</v>
      </c>
      <c r="C34" s="91" t="s">
        <v>264</v>
      </c>
      <c r="D34" s="92" t="s">
        <v>345</v>
      </c>
      <c r="E34" s="102">
        <v>811</v>
      </c>
      <c r="F34" s="103">
        <v>728</v>
      </c>
      <c r="G34" s="95">
        <v>800</v>
      </c>
      <c r="H34" s="95"/>
      <c r="I34" s="95" t="s">
        <v>335</v>
      </c>
      <c r="J34" s="95" t="s">
        <v>335</v>
      </c>
      <c r="K34" s="95" t="s">
        <v>335</v>
      </c>
      <c r="L34" s="95" t="s">
        <v>335</v>
      </c>
      <c r="M34" s="95" t="s">
        <v>335</v>
      </c>
      <c r="N34" s="98" t="s">
        <v>335</v>
      </c>
      <c r="O34" s="95">
        <v>921</v>
      </c>
      <c r="P34" s="95">
        <v>651</v>
      </c>
      <c r="Q34" s="95">
        <v>829</v>
      </c>
      <c r="R34" s="95" t="s">
        <v>335</v>
      </c>
      <c r="S34" s="95" t="s">
        <v>335</v>
      </c>
      <c r="T34" s="99" t="s">
        <v>335</v>
      </c>
      <c r="U34" s="100">
        <v>1551</v>
      </c>
      <c r="W34" s="81"/>
      <c r="X34" s="81"/>
      <c r="Y34" s="81"/>
    </row>
    <row r="35" spans="1:25" ht="13.5">
      <c r="A35" s="59">
        <v>1561</v>
      </c>
      <c r="B35" s="101" t="s">
        <v>346</v>
      </c>
      <c r="C35" s="91" t="s">
        <v>264</v>
      </c>
      <c r="D35" s="92"/>
      <c r="E35" s="102">
        <v>385</v>
      </c>
      <c r="F35" s="103">
        <v>323</v>
      </c>
      <c r="G35" s="95">
        <v>342</v>
      </c>
      <c r="H35" s="95"/>
      <c r="I35" s="95" t="s">
        <v>335</v>
      </c>
      <c r="J35" s="95" t="s">
        <v>335</v>
      </c>
      <c r="K35" s="95" t="s">
        <v>335</v>
      </c>
      <c r="L35" s="95" t="s">
        <v>335</v>
      </c>
      <c r="M35" s="95">
        <v>455</v>
      </c>
      <c r="N35" s="98">
        <v>375</v>
      </c>
      <c r="O35" s="95">
        <v>290</v>
      </c>
      <c r="P35" s="95">
        <v>249</v>
      </c>
      <c r="Q35" s="95" t="s">
        <v>335</v>
      </c>
      <c r="R35" s="95" t="s">
        <v>335</v>
      </c>
      <c r="S35" s="95" t="s">
        <v>335</v>
      </c>
      <c r="T35" s="99" t="s">
        <v>335</v>
      </c>
      <c r="U35" s="100">
        <v>1561</v>
      </c>
      <c r="W35" s="81"/>
      <c r="X35" s="81"/>
      <c r="Y35" s="81"/>
    </row>
    <row r="36" spans="1:25" ht="13.5">
      <c r="A36" s="59">
        <v>1563</v>
      </c>
      <c r="B36" s="101" t="s">
        <v>347</v>
      </c>
      <c r="C36" s="91" t="s">
        <v>264</v>
      </c>
      <c r="D36" s="92" t="s">
        <v>348</v>
      </c>
      <c r="E36" s="102">
        <v>570</v>
      </c>
      <c r="F36" s="103">
        <v>481</v>
      </c>
      <c r="G36" s="95">
        <v>540</v>
      </c>
      <c r="H36" s="95"/>
      <c r="I36" s="95" t="s">
        <v>335</v>
      </c>
      <c r="J36" s="95" t="s">
        <v>335</v>
      </c>
      <c r="K36" s="95" t="s">
        <v>335</v>
      </c>
      <c r="L36" s="95" t="s">
        <v>335</v>
      </c>
      <c r="M36" s="95">
        <v>673</v>
      </c>
      <c r="N36" s="98">
        <v>548</v>
      </c>
      <c r="O36" s="95">
        <v>485</v>
      </c>
      <c r="P36" s="95">
        <v>455</v>
      </c>
      <c r="Q36" s="95" t="s">
        <v>335</v>
      </c>
      <c r="R36" s="95" t="s">
        <v>335</v>
      </c>
      <c r="S36" s="95" t="s">
        <v>335</v>
      </c>
      <c r="T36" s="99" t="s">
        <v>335</v>
      </c>
      <c r="U36" s="100">
        <v>1563</v>
      </c>
      <c r="W36" s="81"/>
      <c r="X36" s="81"/>
      <c r="Y36" s="81"/>
    </row>
    <row r="37" spans="1:25" ht="13.5">
      <c r="A37" s="59">
        <v>1571</v>
      </c>
      <c r="B37" s="101" t="s">
        <v>349</v>
      </c>
      <c r="C37" s="91" t="s">
        <v>187</v>
      </c>
      <c r="D37" s="92"/>
      <c r="E37" s="102">
        <v>150</v>
      </c>
      <c r="F37" s="103">
        <v>136</v>
      </c>
      <c r="G37" s="95">
        <v>139</v>
      </c>
      <c r="H37" s="95"/>
      <c r="I37" s="95">
        <v>152</v>
      </c>
      <c r="J37" s="95">
        <v>140</v>
      </c>
      <c r="K37" s="95">
        <v>140</v>
      </c>
      <c r="L37" s="95">
        <v>115</v>
      </c>
      <c r="M37" s="95">
        <v>104</v>
      </c>
      <c r="N37" s="98" t="s">
        <v>335</v>
      </c>
      <c r="O37" s="95" t="s">
        <v>335</v>
      </c>
      <c r="P37" s="95" t="s">
        <v>335</v>
      </c>
      <c r="Q37" s="95" t="s">
        <v>335</v>
      </c>
      <c r="R37" s="95" t="s">
        <v>335</v>
      </c>
      <c r="S37" s="95" t="s">
        <v>335</v>
      </c>
      <c r="T37" s="99">
        <v>181</v>
      </c>
      <c r="U37" s="100">
        <v>1571</v>
      </c>
      <c r="W37" s="81"/>
      <c r="X37" s="81"/>
      <c r="Y37" s="81"/>
    </row>
    <row r="38" spans="1:25" ht="13.5">
      <c r="A38" s="59">
        <v>1581</v>
      </c>
      <c r="B38" s="101" t="s">
        <v>350</v>
      </c>
      <c r="C38" s="91" t="s">
        <v>264</v>
      </c>
      <c r="D38" s="92"/>
      <c r="E38" s="102">
        <v>206</v>
      </c>
      <c r="F38" s="103">
        <v>234</v>
      </c>
      <c r="G38" s="95">
        <v>221</v>
      </c>
      <c r="H38" s="95"/>
      <c r="I38" s="95">
        <v>209</v>
      </c>
      <c r="J38" s="95">
        <v>215</v>
      </c>
      <c r="K38" s="95">
        <v>227</v>
      </c>
      <c r="L38" s="95">
        <v>223</v>
      </c>
      <c r="M38" s="95">
        <v>247</v>
      </c>
      <c r="N38" s="98">
        <v>233</v>
      </c>
      <c r="O38" s="95">
        <v>225</v>
      </c>
      <c r="P38" s="95">
        <v>223</v>
      </c>
      <c r="Q38" s="95">
        <v>231</v>
      </c>
      <c r="R38" s="95">
        <v>218</v>
      </c>
      <c r="S38" s="95">
        <v>215</v>
      </c>
      <c r="T38" s="99">
        <v>185</v>
      </c>
      <c r="U38" s="100">
        <v>1581</v>
      </c>
      <c r="W38" s="81"/>
      <c r="X38" s="81"/>
      <c r="Y38" s="81"/>
    </row>
    <row r="39" spans="2:25" ht="6" customHeight="1">
      <c r="B39" s="111"/>
      <c r="C39" s="106"/>
      <c r="D39" s="92"/>
      <c r="E39" s="93"/>
      <c r="F39" s="94"/>
      <c r="G39" s="95"/>
      <c r="H39" s="95"/>
      <c r="I39" s="95"/>
      <c r="J39" s="95"/>
      <c r="K39" s="95"/>
      <c r="L39" s="95"/>
      <c r="M39" s="95"/>
      <c r="N39" s="98"/>
      <c r="O39" s="95"/>
      <c r="P39" s="95"/>
      <c r="Q39" s="95"/>
      <c r="R39" s="95"/>
      <c r="S39" s="95"/>
      <c r="T39" s="99"/>
      <c r="U39" s="107"/>
      <c r="W39" s="81"/>
      <c r="X39" s="81"/>
      <c r="Y39" s="81"/>
    </row>
    <row r="40" spans="2:25" ht="13.5">
      <c r="B40" s="90" t="s">
        <v>351</v>
      </c>
      <c r="C40" s="91"/>
      <c r="D40" s="92"/>
      <c r="E40" s="93"/>
      <c r="F40" s="94"/>
      <c r="G40" s="95"/>
      <c r="H40" s="95"/>
      <c r="I40" s="95"/>
      <c r="J40" s="95"/>
      <c r="K40" s="95"/>
      <c r="L40" s="95"/>
      <c r="M40" s="95"/>
      <c r="N40" s="98"/>
      <c r="O40" s="95"/>
      <c r="P40" s="95"/>
      <c r="Q40" s="95"/>
      <c r="R40" s="95"/>
      <c r="S40" s="95"/>
      <c r="T40" s="99"/>
      <c r="U40" s="100"/>
      <c r="W40" s="81"/>
      <c r="X40" s="81"/>
      <c r="Y40" s="81"/>
    </row>
    <row r="41" spans="1:25" ht="13.5">
      <c r="A41" s="59">
        <v>1601</v>
      </c>
      <c r="B41" s="101" t="s">
        <v>352</v>
      </c>
      <c r="C41" s="91" t="s">
        <v>241</v>
      </c>
      <c r="D41" s="92" t="s">
        <v>353</v>
      </c>
      <c r="E41" s="102">
        <v>430</v>
      </c>
      <c r="F41" s="103">
        <v>422</v>
      </c>
      <c r="G41" s="95">
        <v>424</v>
      </c>
      <c r="H41" s="95"/>
      <c r="I41" s="95">
        <v>434</v>
      </c>
      <c r="J41" s="95">
        <v>434</v>
      </c>
      <c r="K41" s="95">
        <v>434</v>
      </c>
      <c r="L41" s="95">
        <v>434</v>
      </c>
      <c r="M41" s="95">
        <v>434</v>
      </c>
      <c r="N41" s="98">
        <v>434</v>
      </c>
      <c r="O41" s="95">
        <v>427</v>
      </c>
      <c r="P41" s="95">
        <v>427</v>
      </c>
      <c r="Q41" s="95">
        <v>420</v>
      </c>
      <c r="R41" s="95">
        <v>403</v>
      </c>
      <c r="S41" s="95">
        <v>403</v>
      </c>
      <c r="T41" s="99">
        <v>402</v>
      </c>
      <c r="U41" s="100">
        <v>1601</v>
      </c>
      <c r="W41" s="81"/>
      <c r="X41" s="81"/>
      <c r="Y41" s="81"/>
    </row>
    <row r="42" spans="1:25" ht="13.5">
      <c r="A42" s="59">
        <v>1602</v>
      </c>
      <c r="B42" s="101" t="s">
        <v>354</v>
      </c>
      <c r="C42" s="91" t="s">
        <v>256</v>
      </c>
      <c r="D42" s="92" t="s">
        <v>812</v>
      </c>
      <c r="E42" s="102">
        <v>252</v>
      </c>
      <c r="F42" s="103">
        <v>219</v>
      </c>
      <c r="G42" s="95">
        <v>241</v>
      </c>
      <c r="H42" s="95"/>
      <c r="I42" s="95">
        <v>281</v>
      </c>
      <c r="J42" s="95">
        <v>281</v>
      </c>
      <c r="K42" s="95">
        <v>207</v>
      </c>
      <c r="L42" s="95">
        <v>207</v>
      </c>
      <c r="M42" s="95">
        <v>207</v>
      </c>
      <c r="N42" s="98">
        <v>281</v>
      </c>
      <c r="O42" s="95">
        <v>207</v>
      </c>
      <c r="P42" s="95">
        <v>207</v>
      </c>
      <c r="Q42" s="95">
        <v>244</v>
      </c>
      <c r="R42" s="95">
        <v>281</v>
      </c>
      <c r="S42" s="95">
        <v>281</v>
      </c>
      <c r="T42" s="99">
        <v>207</v>
      </c>
      <c r="U42" s="100">
        <v>1602</v>
      </c>
      <c r="W42" s="81"/>
      <c r="X42" s="81"/>
      <c r="Y42" s="81"/>
    </row>
    <row r="43" spans="2:25" ht="13.5">
      <c r="B43" s="101"/>
      <c r="C43" s="91"/>
      <c r="D43" s="92" t="s">
        <v>355</v>
      </c>
      <c r="E43" s="93"/>
      <c r="F43" s="94"/>
      <c r="G43" s="95"/>
      <c r="H43" s="95"/>
      <c r="I43" s="95"/>
      <c r="J43" s="95"/>
      <c r="K43" s="95"/>
      <c r="L43" s="95"/>
      <c r="M43" s="95"/>
      <c r="N43" s="98"/>
      <c r="O43" s="95"/>
      <c r="P43" s="95"/>
      <c r="Q43" s="95"/>
      <c r="R43" s="95"/>
      <c r="S43" s="95"/>
      <c r="T43" s="99"/>
      <c r="U43" s="100"/>
      <c r="W43" s="81"/>
      <c r="X43" s="81"/>
      <c r="Y43" s="81"/>
    </row>
    <row r="44" spans="1:25" ht="13.5">
      <c r="A44" s="59">
        <v>1621</v>
      </c>
      <c r="B44" s="101" t="s">
        <v>356</v>
      </c>
      <c r="C44" s="91" t="s">
        <v>241</v>
      </c>
      <c r="D44" s="92" t="s">
        <v>357</v>
      </c>
      <c r="E44" s="102" t="s">
        <v>358</v>
      </c>
      <c r="F44" s="103">
        <v>302</v>
      </c>
      <c r="G44" s="95">
        <v>302</v>
      </c>
      <c r="H44" s="95"/>
      <c r="I44" s="104">
        <v>302</v>
      </c>
      <c r="J44" s="104">
        <v>302</v>
      </c>
      <c r="K44" s="104">
        <v>302</v>
      </c>
      <c r="L44" s="104">
        <v>302</v>
      </c>
      <c r="M44" s="104">
        <v>302</v>
      </c>
      <c r="N44" s="105">
        <v>302</v>
      </c>
      <c r="O44" s="95">
        <v>302</v>
      </c>
      <c r="P44" s="95">
        <v>302</v>
      </c>
      <c r="Q44" s="95">
        <v>302</v>
      </c>
      <c r="R44" s="95">
        <v>302</v>
      </c>
      <c r="S44" s="95">
        <v>302</v>
      </c>
      <c r="T44" s="99">
        <v>302</v>
      </c>
      <c r="U44" s="100">
        <v>1621</v>
      </c>
      <c r="W44" s="81"/>
      <c r="X44" s="81"/>
      <c r="Y44" s="81"/>
    </row>
    <row r="45" spans="2:25" ht="13.5">
      <c r="B45" s="101"/>
      <c r="C45" s="91"/>
      <c r="D45" s="92" t="s">
        <v>359</v>
      </c>
      <c r="E45" s="102"/>
      <c r="F45" s="103"/>
      <c r="G45" s="95"/>
      <c r="H45" s="95"/>
      <c r="I45" s="95"/>
      <c r="J45" s="95"/>
      <c r="K45" s="95"/>
      <c r="L45" s="95"/>
      <c r="M45" s="95"/>
      <c r="N45" s="98"/>
      <c r="O45" s="95"/>
      <c r="P45" s="95"/>
      <c r="Q45" s="95"/>
      <c r="R45" s="95"/>
      <c r="S45" s="95"/>
      <c r="T45" s="99"/>
      <c r="U45" s="100"/>
      <c r="W45" s="81"/>
      <c r="X45" s="81"/>
      <c r="Y45" s="81"/>
    </row>
    <row r="46" spans="2:25" ht="13.5">
      <c r="B46" s="112"/>
      <c r="C46" s="91"/>
      <c r="D46" s="92" t="s">
        <v>813</v>
      </c>
      <c r="E46" s="102"/>
      <c r="F46" s="103"/>
      <c r="G46" s="95"/>
      <c r="H46" s="95"/>
      <c r="I46" s="95"/>
      <c r="J46" s="95"/>
      <c r="K46" s="95"/>
      <c r="L46" s="95"/>
      <c r="M46" s="95"/>
      <c r="N46" s="98"/>
      <c r="O46" s="95"/>
      <c r="P46" s="95"/>
      <c r="Q46" s="95"/>
      <c r="R46" s="95"/>
      <c r="S46" s="95"/>
      <c r="T46" s="99"/>
      <c r="U46" s="100"/>
      <c r="W46" s="81"/>
      <c r="X46" s="81"/>
      <c r="Y46" s="81"/>
    </row>
    <row r="47" spans="2:25" ht="13.5">
      <c r="B47" s="101"/>
      <c r="C47" s="91"/>
      <c r="D47" s="92" t="s">
        <v>814</v>
      </c>
      <c r="E47" s="93"/>
      <c r="F47" s="94"/>
      <c r="G47" s="95"/>
      <c r="H47" s="95"/>
      <c r="I47" s="95"/>
      <c r="J47" s="95"/>
      <c r="K47" s="95"/>
      <c r="L47" s="95"/>
      <c r="M47" s="95"/>
      <c r="N47" s="98"/>
      <c r="O47" s="95"/>
      <c r="P47" s="95"/>
      <c r="Q47" s="95"/>
      <c r="R47" s="95"/>
      <c r="S47" s="95"/>
      <c r="T47" s="99"/>
      <c r="U47" s="100"/>
      <c r="W47" s="81"/>
      <c r="X47" s="81"/>
      <c r="Y47" s="81"/>
    </row>
    <row r="48" spans="2:25" ht="13.5">
      <c r="B48" s="101"/>
      <c r="C48" s="91"/>
      <c r="D48" s="92" t="s">
        <v>360</v>
      </c>
      <c r="E48" s="93"/>
      <c r="F48" s="94"/>
      <c r="G48" s="95"/>
      <c r="H48" s="95"/>
      <c r="I48" s="95"/>
      <c r="J48" s="95"/>
      <c r="K48" s="95"/>
      <c r="L48" s="95"/>
      <c r="M48" s="95"/>
      <c r="N48" s="98"/>
      <c r="O48" s="95"/>
      <c r="P48" s="95"/>
      <c r="Q48" s="95"/>
      <c r="R48" s="95"/>
      <c r="S48" s="95"/>
      <c r="T48" s="99"/>
      <c r="U48" s="100"/>
      <c r="W48" s="81"/>
      <c r="X48" s="81"/>
      <c r="Y48" s="81"/>
    </row>
    <row r="49" spans="1:25" ht="13.5">
      <c r="A49" s="59">
        <v>1631</v>
      </c>
      <c r="B49" s="101" t="s">
        <v>361</v>
      </c>
      <c r="C49" s="91" t="s">
        <v>362</v>
      </c>
      <c r="D49" s="92" t="s">
        <v>363</v>
      </c>
      <c r="E49" s="102">
        <v>294</v>
      </c>
      <c r="F49" s="103">
        <v>306</v>
      </c>
      <c r="G49" s="95">
        <v>302</v>
      </c>
      <c r="H49" s="95"/>
      <c r="I49" s="95">
        <v>318</v>
      </c>
      <c r="J49" s="95">
        <v>318</v>
      </c>
      <c r="K49" s="95">
        <v>318</v>
      </c>
      <c r="L49" s="95">
        <v>318</v>
      </c>
      <c r="M49" s="95">
        <v>318</v>
      </c>
      <c r="N49" s="98">
        <v>318</v>
      </c>
      <c r="O49" s="95">
        <v>318</v>
      </c>
      <c r="P49" s="95">
        <v>318</v>
      </c>
      <c r="Q49" s="95">
        <v>318</v>
      </c>
      <c r="R49" s="95">
        <v>313</v>
      </c>
      <c r="S49" s="95">
        <v>274</v>
      </c>
      <c r="T49" s="99">
        <v>274</v>
      </c>
      <c r="U49" s="100">
        <v>1631</v>
      </c>
      <c r="W49" s="81"/>
      <c r="X49" s="81"/>
      <c r="Y49" s="81"/>
    </row>
    <row r="50" spans="1:25" ht="13.5">
      <c r="A50" s="59">
        <v>1632</v>
      </c>
      <c r="B50" s="101" t="s">
        <v>364</v>
      </c>
      <c r="C50" s="91" t="s">
        <v>362</v>
      </c>
      <c r="D50" s="92" t="s">
        <v>365</v>
      </c>
      <c r="E50" s="102">
        <v>198</v>
      </c>
      <c r="F50" s="103">
        <v>191</v>
      </c>
      <c r="G50" s="95">
        <v>196</v>
      </c>
      <c r="H50" s="95"/>
      <c r="I50" s="95">
        <v>195</v>
      </c>
      <c r="J50" s="95">
        <v>195</v>
      </c>
      <c r="K50" s="95">
        <v>195</v>
      </c>
      <c r="L50" s="95">
        <v>195</v>
      </c>
      <c r="M50" s="95">
        <v>195</v>
      </c>
      <c r="N50" s="98">
        <v>195</v>
      </c>
      <c r="O50" s="95">
        <v>195</v>
      </c>
      <c r="P50" s="95">
        <v>195</v>
      </c>
      <c r="Q50" s="95">
        <v>195</v>
      </c>
      <c r="R50" s="95">
        <v>198</v>
      </c>
      <c r="S50" s="95">
        <v>200</v>
      </c>
      <c r="T50" s="99">
        <v>200</v>
      </c>
      <c r="U50" s="100">
        <v>1632</v>
      </c>
      <c r="W50" s="81"/>
      <c r="X50" s="81"/>
      <c r="Y50" s="81"/>
    </row>
    <row r="51" spans="1:25" ht="13.5">
      <c r="A51" s="59">
        <v>1641</v>
      </c>
      <c r="B51" s="101" t="s">
        <v>366</v>
      </c>
      <c r="C51" s="91" t="s">
        <v>241</v>
      </c>
      <c r="D51" s="92" t="s">
        <v>367</v>
      </c>
      <c r="E51" s="102" t="s">
        <v>368</v>
      </c>
      <c r="F51" s="103">
        <v>291</v>
      </c>
      <c r="G51" s="95">
        <v>241</v>
      </c>
      <c r="H51" s="95"/>
      <c r="I51" s="95">
        <v>291</v>
      </c>
      <c r="J51" s="95">
        <v>291</v>
      </c>
      <c r="K51" s="95">
        <v>249</v>
      </c>
      <c r="L51" s="95">
        <v>249</v>
      </c>
      <c r="M51" s="95">
        <v>291</v>
      </c>
      <c r="N51" s="98">
        <v>291</v>
      </c>
      <c r="O51" s="95">
        <v>204</v>
      </c>
      <c r="P51" s="95">
        <v>204</v>
      </c>
      <c r="Q51" s="95">
        <v>204</v>
      </c>
      <c r="R51" s="95">
        <v>204</v>
      </c>
      <c r="S51" s="95">
        <v>204</v>
      </c>
      <c r="T51" s="99">
        <v>204</v>
      </c>
      <c r="U51" s="100">
        <v>1641</v>
      </c>
      <c r="W51" s="81"/>
      <c r="X51" s="81"/>
      <c r="Y51" s="81"/>
    </row>
    <row r="52" spans="2:25" ht="13.5">
      <c r="B52" s="101"/>
      <c r="C52" s="91"/>
      <c r="D52" s="92" t="s">
        <v>369</v>
      </c>
      <c r="E52" s="102"/>
      <c r="F52" s="103"/>
      <c r="G52" s="95"/>
      <c r="H52" s="95"/>
      <c r="I52" s="95"/>
      <c r="J52" s="95"/>
      <c r="K52" s="95"/>
      <c r="L52" s="95"/>
      <c r="M52" s="95"/>
      <c r="N52" s="98"/>
      <c r="O52" s="95"/>
      <c r="P52" s="95"/>
      <c r="Q52" s="95"/>
      <c r="R52" s="95"/>
      <c r="S52" s="95"/>
      <c r="T52" s="99"/>
      <c r="U52" s="100"/>
      <c r="W52" s="81"/>
      <c r="X52" s="81"/>
      <c r="Y52" s="81"/>
    </row>
    <row r="53" spans="2:25" ht="13.5">
      <c r="B53" s="101"/>
      <c r="C53" s="91"/>
      <c r="D53" s="92" t="s">
        <v>370</v>
      </c>
      <c r="E53" s="102"/>
      <c r="F53" s="103"/>
      <c r="G53" s="95"/>
      <c r="H53" s="95"/>
      <c r="I53" s="95"/>
      <c r="J53" s="95"/>
      <c r="K53" s="95"/>
      <c r="L53" s="95"/>
      <c r="M53" s="95"/>
      <c r="N53" s="98"/>
      <c r="O53" s="95"/>
      <c r="P53" s="95"/>
      <c r="Q53" s="95"/>
      <c r="R53" s="95"/>
      <c r="S53" s="95"/>
      <c r="T53" s="99"/>
      <c r="U53" s="100"/>
      <c r="W53" s="81"/>
      <c r="X53" s="81"/>
      <c r="Y53" s="81"/>
    </row>
    <row r="54" spans="1:25" ht="13.5">
      <c r="A54" s="59">
        <v>1652</v>
      </c>
      <c r="B54" s="101" t="s">
        <v>371</v>
      </c>
      <c r="C54" s="91" t="s">
        <v>256</v>
      </c>
      <c r="D54" s="92" t="s">
        <v>372</v>
      </c>
      <c r="E54" s="102" t="s">
        <v>373</v>
      </c>
      <c r="F54" s="103">
        <v>236</v>
      </c>
      <c r="G54" s="95">
        <v>206</v>
      </c>
      <c r="H54" s="95"/>
      <c r="I54" s="104">
        <v>212</v>
      </c>
      <c r="J54" s="104">
        <v>219</v>
      </c>
      <c r="K54" s="104">
        <v>219</v>
      </c>
      <c r="L54" s="104">
        <v>200</v>
      </c>
      <c r="M54" s="104">
        <v>200</v>
      </c>
      <c r="N54" s="105">
        <v>176</v>
      </c>
      <c r="O54" s="95">
        <v>193</v>
      </c>
      <c r="P54" s="95">
        <v>207</v>
      </c>
      <c r="Q54" s="95">
        <v>200</v>
      </c>
      <c r="R54" s="95">
        <v>207</v>
      </c>
      <c r="S54" s="95">
        <v>226</v>
      </c>
      <c r="T54" s="99">
        <v>207</v>
      </c>
      <c r="U54" s="100">
        <v>1652</v>
      </c>
      <c r="W54" s="81"/>
      <c r="X54" s="81"/>
      <c r="Y54" s="81"/>
    </row>
    <row r="55" spans="2:25" ht="13.5">
      <c r="B55" s="101"/>
      <c r="C55" s="139"/>
      <c r="D55" s="92" t="s">
        <v>374</v>
      </c>
      <c r="E55" s="102"/>
      <c r="F55" s="103"/>
      <c r="G55" s="95"/>
      <c r="H55" s="95"/>
      <c r="I55" s="95"/>
      <c r="J55" s="95"/>
      <c r="K55" s="95"/>
      <c r="L55" s="95"/>
      <c r="M55" s="95"/>
      <c r="N55" s="98"/>
      <c r="O55" s="95"/>
      <c r="P55" s="95"/>
      <c r="Q55" s="95"/>
      <c r="R55" s="95"/>
      <c r="S55" s="95"/>
      <c r="T55" s="99"/>
      <c r="U55" s="100"/>
      <c r="W55" s="81"/>
      <c r="X55" s="81"/>
      <c r="Y55" s="81"/>
    </row>
    <row r="56" spans="1:25" ht="13.5">
      <c r="A56" s="59">
        <v>1654</v>
      </c>
      <c r="B56" s="101" t="s">
        <v>375</v>
      </c>
      <c r="C56" s="91" t="s">
        <v>256</v>
      </c>
      <c r="D56" s="92" t="s">
        <v>376</v>
      </c>
      <c r="E56" s="102">
        <v>380</v>
      </c>
      <c r="F56" s="103">
        <v>385</v>
      </c>
      <c r="G56" s="95">
        <v>391</v>
      </c>
      <c r="H56" s="95"/>
      <c r="I56" s="95">
        <v>391</v>
      </c>
      <c r="J56" s="95">
        <v>391</v>
      </c>
      <c r="K56" s="95">
        <v>391</v>
      </c>
      <c r="L56" s="95">
        <v>391</v>
      </c>
      <c r="M56" s="95">
        <v>391</v>
      </c>
      <c r="N56" s="98">
        <v>391</v>
      </c>
      <c r="O56" s="95">
        <v>391</v>
      </c>
      <c r="P56" s="95">
        <v>391</v>
      </c>
      <c r="Q56" s="95">
        <v>391</v>
      </c>
      <c r="R56" s="95">
        <v>391</v>
      </c>
      <c r="S56" s="95">
        <v>391</v>
      </c>
      <c r="T56" s="99">
        <v>391</v>
      </c>
      <c r="U56" s="100">
        <v>1654</v>
      </c>
      <c r="W56" s="81"/>
      <c r="X56" s="81"/>
      <c r="Y56" s="81"/>
    </row>
    <row r="57" spans="2:25" ht="6" customHeight="1">
      <c r="B57" s="111"/>
      <c r="C57" s="106"/>
      <c r="D57" s="108"/>
      <c r="E57" s="93"/>
      <c r="F57" s="94"/>
      <c r="G57" s="95"/>
      <c r="H57" s="95"/>
      <c r="I57" s="95"/>
      <c r="J57" s="95"/>
      <c r="K57" s="95"/>
      <c r="L57" s="95"/>
      <c r="M57" s="95"/>
      <c r="N57" s="98"/>
      <c r="O57" s="95"/>
      <c r="P57" s="95"/>
      <c r="Q57" s="95"/>
      <c r="R57" s="95"/>
      <c r="S57" s="95"/>
      <c r="T57" s="99"/>
      <c r="U57" s="107"/>
      <c r="W57" s="81"/>
      <c r="X57" s="81"/>
      <c r="Y57" s="81"/>
    </row>
    <row r="58" spans="2:25" ht="13.5">
      <c r="B58" s="90" t="s">
        <v>377</v>
      </c>
      <c r="C58" s="91"/>
      <c r="D58" s="92"/>
      <c r="E58" s="93"/>
      <c r="F58" s="94"/>
      <c r="G58" s="95"/>
      <c r="H58" s="95"/>
      <c r="I58" s="95"/>
      <c r="J58" s="95"/>
      <c r="K58" s="95"/>
      <c r="L58" s="95"/>
      <c r="M58" s="95"/>
      <c r="N58" s="98"/>
      <c r="O58" s="95"/>
      <c r="P58" s="95"/>
      <c r="Q58" s="95"/>
      <c r="R58" s="95"/>
      <c r="S58" s="95"/>
      <c r="T58" s="99"/>
      <c r="U58" s="100"/>
      <c r="W58" s="138"/>
      <c r="X58" s="81"/>
      <c r="Y58" s="81"/>
    </row>
    <row r="59" spans="1:25" ht="13.5">
      <c r="A59" s="59">
        <v>1711</v>
      </c>
      <c r="B59" s="101" t="s">
        <v>378</v>
      </c>
      <c r="C59" s="91" t="s">
        <v>187</v>
      </c>
      <c r="D59" s="92" t="s">
        <v>379</v>
      </c>
      <c r="E59" s="102">
        <v>191</v>
      </c>
      <c r="F59" s="103">
        <v>191</v>
      </c>
      <c r="G59" s="95">
        <v>191</v>
      </c>
      <c r="H59" s="95"/>
      <c r="I59" s="95">
        <v>191</v>
      </c>
      <c r="J59" s="95">
        <v>191</v>
      </c>
      <c r="K59" s="95">
        <v>191</v>
      </c>
      <c r="L59" s="95">
        <v>191</v>
      </c>
      <c r="M59" s="95">
        <v>191</v>
      </c>
      <c r="N59" s="98">
        <v>191</v>
      </c>
      <c r="O59" s="95">
        <v>191</v>
      </c>
      <c r="P59" s="95">
        <v>191</v>
      </c>
      <c r="Q59" s="95">
        <v>191</v>
      </c>
      <c r="R59" s="95">
        <v>191</v>
      </c>
      <c r="S59" s="95">
        <v>191</v>
      </c>
      <c r="T59" s="99">
        <v>191</v>
      </c>
      <c r="U59" s="100">
        <v>1711</v>
      </c>
      <c r="W59" s="81"/>
      <c r="X59" s="81"/>
      <c r="Y59" s="81"/>
    </row>
    <row r="60" spans="1:25" ht="13.5">
      <c r="A60" s="59">
        <v>1713</v>
      </c>
      <c r="B60" s="101" t="s">
        <v>380</v>
      </c>
      <c r="C60" s="91" t="s">
        <v>187</v>
      </c>
      <c r="D60" s="92" t="s">
        <v>381</v>
      </c>
      <c r="E60" s="102">
        <v>167</v>
      </c>
      <c r="F60" s="103">
        <v>167</v>
      </c>
      <c r="G60" s="95">
        <v>163</v>
      </c>
      <c r="H60" s="95"/>
      <c r="I60" s="95">
        <v>168</v>
      </c>
      <c r="J60" s="95">
        <v>168</v>
      </c>
      <c r="K60" s="95">
        <v>168</v>
      </c>
      <c r="L60" s="95">
        <v>168</v>
      </c>
      <c r="M60" s="95">
        <v>168</v>
      </c>
      <c r="N60" s="98">
        <v>168</v>
      </c>
      <c r="O60" s="95">
        <v>168</v>
      </c>
      <c r="P60" s="95">
        <v>168</v>
      </c>
      <c r="Q60" s="95">
        <v>168</v>
      </c>
      <c r="R60" s="95">
        <v>151</v>
      </c>
      <c r="S60" s="95">
        <v>151</v>
      </c>
      <c r="T60" s="99">
        <v>151</v>
      </c>
      <c r="U60" s="100">
        <v>1713</v>
      </c>
      <c r="W60" s="81"/>
      <c r="X60" s="81"/>
      <c r="Y60" s="81"/>
    </row>
    <row r="61" spans="1:25" ht="13.5">
      <c r="A61" s="59">
        <v>1761</v>
      </c>
      <c r="B61" s="101" t="s">
        <v>815</v>
      </c>
      <c r="C61" s="91" t="s">
        <v>382</v>
      </c>
      <c r="D61" s="92" t="s">
        <v>383</v>
      </c>
      <c r="E61" s="102" t="s">
        <v>384</v>
      </c>
      <c r="F61" s="103">
        <v>91</v>
      </c>
      <c r="G61" s="95">
        <v>92</v>
      </c>
      <c r="H61" s="95"/>
      <c r="I61" s="95">
        <v>92</v>
      </c>
      <c r="J61" s="95">
        <v>89</v>
      </c>
      <c r="K61" s="95">
        <v>92</v>
      </c>
      <c r="L61" s="95">
        <v>92</v>
      </c>
      <c r="M61" s="95">
        <v>92</v>
      </c>
      <c r="N61" s="98">
        <v>92</v>
      </c>
      <c r="O61" s="95">
        <v>92</v>
      </c>
      <c r="P61" s="95">
        <v>92</v>
      </c>
      <c r="Q61" s="95">
        <v>92</v>
      </c>
      <c r="R61" s="95">
        <v>92</v>
      </c>
      <c r="S61" s="95">
        <v>92</v>
      </c>
      <c r="T61" s="99">
        <v>92</v>
      </c>
      <c r="U61" s="100">
        <v>1761</v>
      </c>
      <c r="W61" s="81"/>
      <c r="X61" s="81"/>
      <c r="Y61" s="81"/>
    </row>
    <row r="62" spans="2:25" ht="13.5">
      <c r="B62" s="101"/>
      <c r="C62" s="91"/>
      <c r="D62" s="92" t="s">
        <v>385</v>
      </c>
      <c r="E62" s="102"/>
      <c r="F62" s="103"/>
      <c r="G62" s="95"/>
      <c r="H62" s="95"/>
      <c r="I62" s="95"/>
      <c r="J62" s="95"/>
      <c r="K62" s="95"/>
      <c r="L62" s="95"/>
      <c r="M62" s="95"/>
      <c r="N62" s="98"/>
      <c r="O62" s="95"/>
      <c r="P62" s="95"/>
      <c r="Q62" s="95"/>
      <c r="R62" s="95"/>
      <c r="S62" s="95"/>
      <c r="T62" s="99"/>
      <c r="U62" s="100"/>
      <c r="W62" s="81"/>
      <c r="X62" s="81"/>
      <c r="Y62" s="81"/>
    </row>
    <row r="63" spans="1:25" ht="13.5">
      <c r="A63" s="59">
        <v>1782</v>
      </c>
      <c r="B63" s="101" t="s">
        <v>386</v>
      </c>
      <c r="C63" s="91" t="s">
        <v>387</v>
      </c>
      <c r="D63" s="92" t="s">
        <v>388</v>
      </c>
      <c r="E63" s="102">
        <v>246</v>
      </c>
      <c r="F63" s="103">
        <v>246</v>
      </c>
      <c r="G63" s="95">
        <v>247</v>
      </c>
      <c r="H63" s="95"/>
      <c r="I63" s="95">
        <v>246</v>
      </c>
      <c r="J63" s="95">
        <v>246</v>
      </c>
      <c r="K63" s="95">
        <v>246</v>
      </c>
      <c r="L63" s="95">
        <v>249</v>
      </c>
      <c r="M63" s="95">
        <v>249</v>
      </c>
      <c r="N63" s="98">
        <v>249</v>
      </c>
      <c r="O63" s="95">
        <v>245</v>
      </c>
      <c r="P63" s="95">
        <v>245</v>
      </c>
      <c r="Q63" s="95">
        <v>240</v>
      </c>
      <c r="R63" s="95">
        <v>249</v>
      </c>
      <c r="S63" s="95">
        <v>249</v>
      </c>
      <c r="T63" s="99">
        <v>245</v>
      </c>
      <c r="U63" s="100">
        <v>1782</v>
      </c>
      <c r="W63" s="81"/>
      <c r="X63" s="81"/>
      <c r="Y63" s="81"/>
    </row>
    <row r="64" spans="2:25" ht="13.5">
      <c r="B64" s="101"/>
      <c r="C64" s="91"/>
      <c r="D64" s="92" t="s">
        <v>389</v>
      </c>
      <c r="E64" s="102"/>
      <c r="F64" s="103"/>
      <c r="G64" s="95"/>
      <c r="H64" s="95"/>
      <c r="I64" s="95"/>
      <c r="J64" s="95"/>
      <c r="K64" s="95"/>
      <c r="L64" s="95"/>
      <c r="M64" s="95"/>
      <c r="N64" s="98"/>
      <c r="O64" s="95"/>
      <c r="P64" s="95"/>
      <c r="Q64" s="95"/>
      <c r="R64" s="95"/>
      <c r="S64" s="95"/>
      <c r="T64" s="99"/>
      <c r="U64" s="100"/>
      <c r="W64" s="81"/>
      <c r="X64" s="81"/>
      <c r="Y64" s="81"/>
    </row>
    <row r="65" spans="2:25" ht="13.5">
      <c r="B65" s="90" t="s">
        <v>390</v>
      </c>
      <c r="C65" s="91"/>
      <c r="D65" s="92"/>
      <c r="E65" s="93"/>
      <c r="F65" s="94"/>
      <c r="G65" s="95"/>
      <c r="H65" s="95"/>
      <c r="I65" s="95"/>
      <c r="J65" s="95"/>
      <c r="K65" s="95"/>
      <c r="L65" s="95"/>
      <c r="M65" s="95"/>
      <c r="N65" s="98"/>
      <c r="O65" s="95"/>
      <c r="P65" s="95"/>
      <c r="Q65" s="95"/>
      <c r="R65" s="95"/>
      <c r="S65" s="95"/>
      <c r="T65" s="99"/>
      <c r="U65" s="100"/>
      <c r="W65" s="81"/>
      <c r="X65" s="81"/>
      <c r="Y65" s="81"/>
    </row>
    <row r="66" spans="1:25" ht="13.5">
      <c r="A66" s="59">
        <v>1791</v>
      </c>
      <c r="B66" s="101" t="s">
        <v>391</v>
      </c>
      <c r="C66" s="91" t="s">
        <v>392</v>
      </c>
      <c r="D66" s="92" t="s">
        <v>393</v>
      </c>
      <c r="E66" s="102">
        <v>477</v>
      </c>
      <c r="F66" s="103">
        <v>469</v>
      </c>
      <c r="G66" s="95">
        <v>475</v>
      </c>
      <c r="H66" s="95"/>
      <c r="I66" s="95">
        <v>476</v>
      </c>
      <c r="J66" s="95">
        <v>476</v>
      </c>
      <c r="K66" s="95">
        <v>476</v>
      </c>
      <c r="L66" s="95">
        <v>476</v>
      </c>
      <c r="M66" s="95">
        <v>476</v>
      </c>
      <c r="N66" s="98">
        <v>476</v>
      </c>
      <c r="O66" s="95">
        <v>476</v>
      </c>
      <c r="P66" s="95">
        <v>476</v>
      </c>
      <c r="Q66" s="95">
        <v>476</v>
      </c>
      <c r="R66" s="95">
        <v>476</v>
      </c>
      <c r="S66" s="95">
        <v>472</v>
      </c>
      <c r="T66" s="99">
        <v>472</v>
      </c>
      <c r="U66" s="100">
        <v>1791</v>
      </c>
      <c r="W66" s="81"/>
      <c r="X66" s="81"/>
      <c r="Y66" s="81"/>
    </row>
    <row r="67" spans="1:25" ht="13.5">
      <c r="A67" s="59">
        <v>1792</v>
      </c>
      <c r="B67" s="101" t="s">
        <v>394</v>
      </c>
      <c r="C67" s="91" t="s">
        <v>187</v>
      </c>
      <c r="D67" s="92" t="s">
        <v>395</v>
      </c>
      <c r="E67" s="102">
        <v>152</v>
      </c>
      <c r="F67" s="103">
        <v>149</v>
      </c>
      <c r="G67" s="95">
        <v>136</v>
      </c>
      <c r="H67" s="95"/>
      <c r="I67" s="95">
        <v>147</v>
      </c>
      <c r="J67" s="95">
        <v>144</v>
      </c>
      <c r="K67" s="95">
        <v>144</v>
      </c>
      <c r="L67" s="95">
        <v>143</v>
      </c>
      <c r="M67" s="95">
        <v>138</v>
      </c>
      <c r="N67" s="98">
        <v>127</v>
      </c>
      <c r="O67" s="95">
        <v>130</v>
      </c>
      <c r="P67" s="95">
        <v>130</v>
      </c>
      <c r="Q67" s="95">
        <v>130</v>
      </c>
      <c r="R67" s="95">
        <v>128</v>
      </c>
      <c r="S67" s="95">
        <v>132</v>
      </c>
      <c r="T67" s="99">
        <v>136</v>
      </c>
      <c r="U67" s="100">
        <v>1792</v>
      </c>
      <c r="W67" s="81"/>
      <c r="X67" s="81"/>
      <c r="Y67" s="81"/>
    </row>
    <row r="68" spans="1:25" ht="13.5">
      <c r="A68" s="59">
        <v>1811</v>
      </c>
      <c r="B68" s="101" t="s">
        <v>396</v>
      </c>
      <c r="C68" s="91" t="s">
        <v>187</v>
      </c>
      <c r="D68" s="92" t="s">
        <v>397</v>
      </c>
      <c r="E68" s="102">
        <v>132</v>
      </c>
      <c r="F68" s="103">
        <v>138</v>
      </c>
      <c r="G68" s="95">
        <v>142</v>
      </c>
      <c r="H68" s="95"/>
      <c r="I68" s="95">
        <v>142</v>
      </c>
      <c r="J68" s="95">
        <v>142</v>
      </c>
      <c r="K68" s="95">
        <v>142</v>
      </c>
      <c r="L68" s="95">
        <v>142</v>
      </c>
      <c r="M68" s="95">
        <v>142</v>
      </c>
      <c r="N68" s="98">
        <v>142</v>
      </c>
      <c r="O68" s="95">
        <v>142</v>
      </c>
      <c r="P68" s="95">
        <v>142</v>
      </c>
      <c r="Q68" s="95">
        <v>142</v>
      </c>
      <c r="R68" s="95">
        <v>142</v>
      </c>
      <c r="S68" s="95">
        <v>142</v>
      </c>
      <c r="T68" s="99">
        <v>142</v>
      </c>
      <c r="U68" s="100">
        <v>1811</v>
      </c>
      <c r="W68" s="81"/>
      <c r="X68" s="81"/>
      <c r="Y68" s="81"/>
    </row>
    <row r="69" spans="1:25" ht="13.5">
      <c r="A69" s="59">
        <v>1821</v>
      </c>
      <c r="B69" s="101" t="s">
        <v>398</v>
      </c>
      <c r="C69" s="91" t="s">
        <v>187</v>
      </c>
      <c r="D69" s="92" t="s">
        <v>216</v>
      </c>
      <c r="E69" s="102">
        <v>90</v>
      </c>
      <c r="F69" s="103">
        <v>96</v>
      </c>
      <c r="G69" s="95">
        <v>94</v>
      </c>
      <c r="H69" s="95"/>
      <c r="I69" s="95">
        <v>95</v>
      </c>
      <c r="J69" s="95">
        <v>95</v>
      </c>
      <c r="K69" s="95">
        <v>95</v>
      </c>
      <c r="L69" s="95">
        <v>95</v>
      </c>
      <c r="M69" s="95">
        <v>95</v>
      </c>
      <c r="N69" s="98">
        <v>95</v>
      </c>
      <c r="O69" s="95">
        <v>95</v>
      </c>
      <c r="P69" s="95">
        <v>95</v>
      </c>
      <c r="Q69" s="95">
        <v>95</v>
      </c>
      <c r="R69" s="95">
        <v>92</v>
      </c>
      <c r="S69" s="95">
        <v>92</v>
      </c>
      <c r="T69" s="99">
        <v>92</v>
      </c>
      <c r="U69" s="100">
        <v>1821</v>
      </c>
      <c r="W69" s="81"/>
      <c r="X69" s="81"/>
      <c r="Y69" s="81"/>
    </row>
    <row r="70" spans="2:25" ht="6" customHeight="1">
      <c r="B70" s="111"/>
      <c r="C70" s="106"/>
      <c r="D70" s="92"/>
      <c r="E70" s="93"/>
      <c r="F70" s="94"/>
      <c r="G70" s="95"/>
      <c r="H70" s="95"/>
      <c r="I70" s="95"/>
      <c r="J70" s="95"/>
      <c r="K70" s="95"/>
      <c r="L70" s="95"/>
      <c r="M70" s="95"/>
      <c r="N70" s="98"/>
      <c r="O70" s="95"/>
      <c r="P70" s="95"/>
      <c r="Q70" s="95"/>
      <c r="R70" s="95"/>
      <c r="S70" s="95"/>
      <c r="T70" s="99"/>
      <c r="U70" s="107"/>
      <c r="W70" s="81"/>
      <c r="X70" s="81"/>
      <c r="Y70" s="81"/>
    </row>
    <row r="71" spans="2:25" ht="13.5">
      <c r="B71" s="90" t="s">
        <v>816</v>
      </c>
      <c r="C71" s="91"/>
      <c r="D71" s="92"/>
      <c r="E71" s="93"/>
      <c r="F71" s="94"/>
      <c r="G71" s="95"/>
      <c r="H71" s="95"/>
      <c r="I71" s="95"/>
      <c r="J71" s="95"/>
      <c r="K71" s="95"/>
      <c r="L71" s="95"/>
      <c r="M71" s="95"/>
      <c r="N71" s="98"/>
      <c r="O71" s="95"/>
      <c r="P71" s="95"/>
      <c r="Q71" s="95"/>
      <c r="R71" s="95"/>
      <c r="S71" s="95"/>
      <c r="T71" s="99"/>
      <c r="U71" s="100"/>
      <c r="W71" s="81"/>
      <c r="X71" s="81"/>
      <c r="Y71" s="81"/>
    </row>
    <row r="72" spans="1:25" ht="13.5">
      <c r="A72" s="59">
        <v>1901</v>
      </c>
      <c r="B72" s="101" t="s">
        <v>399</v>
      </c>
      <c r="C72" s="91" t="s">
        <v>187</v>
      </c>
      <c r="D72" s="92" t="s">
        <v>400</v>
      </c>
      <c r="E72" s="102">
        <v>692</v>
      </c>
      <c r="F72" s="103">
        <v>693</v>
      </c>
      <c r="G72" s="95">
        <v>544</v>
      </c>
      <c r="H72" s="95"/>
      <c r="I72" s="95">
        <v>560</v>
      </c>
      <c r="J72" s="95">
        <v>560</v>
      </c>
      <c r="K72" s="95">
        <v>560</v>
      </c>
      <c r="L72" s="95">
        <v>560</v>
      </c>
      <c r="M72" s="95">
        <v>560</v>
      </c>
      <c r="N72" s="98">
        <v>560</v>
      </c>
      <c r="O72" s="95">
        <v>560</v>
      </c>
      <c r="P72" s="95">
        <v>560</v>
      </c>
      <c r="Q72" s="95">
        <v>512</v>
      </c>
      <c r="R72" s="95">
        <v>512</v>
      </c>
      <c r="S72" s="95">
        <v>512</v>
      </c>
      <c r="T72" s="99">
        <v>512</v>
      </c>
      <c r="U72" s="100">
        <v>1901</v>
      </c>
      <c r="W72" s="81"/>
      <c r="X72" s="81"/>
      <c r="Y72" s="81"/>
    </row>
    <row r="73" spans="1:25" ht="13.5">
      <c r="A73" s="59">
        <v>1902</v>
      </c>
      <c r="B73" s="101" t="s">
        <v>401</v>
      </c>
      <c r="C73" s="91" t="s">
        <v>187</v>
      </c>
      <c r="D73" s="92" t="s">
        <v>402</v>
      </c>
      <c r="E73" s="102">
        <v>593</v>
      </c>
      <c r="F73" s="103">
        <v>599</v>
      </c>
      <c r="G73" s="95">
        <v>567</v>
      </c>
      <c r="H73" s="95"/>
      <c r="I73" s="95">
        <v>567</v>
      </c>
      <c r="J73" s="95">
        <v>567</v>
      </c>
      <c r="K73" s="95">
        <v>567</v>
      </c>
      <c r="L73" s="95">
        <v>567</v>
      </c>
      <c r="M73" s="95">
        <v>567</v>
      </c>
      <c r="N73" s="98">
        <v>567</v>
      </c>
      <c r="O73" s="95">
        <v>567</v>
      </c>
      <c r="P73" s="95">
        <v>567</v>
      </c>
      <c r="Q73" s="95">
        <v>567</v>
      </c>
      <c r="R73" s="95">
        <v>567</v>
      </c>
      <c r="S73" s="95">
        <v>567</v>
      </c>
      <c r="T73" s="99">
        <v>567</v>
      </c>
      <c r="U73" s="100">
        <v>1902</v>
      </c>
      <c r="W73" s="138"/>
      <c r="X73" s="81"/>
      <c r="Y73" s="81"/>
    </row>
    <row r="74" spans="1:25" ht="13.5">
      <c r="A74" s="59">
        <v>1911</v>
      </c>
      <c r="B74" s="101" t="s">
        <v>403</v>
      </c>
      <c r="C74" s="91" t="s">
        <v>256</v>
      </c>
      <c r="D74" s="108" t="s">
        <v>404</v>
      </c>
      <c r="E74" s="102">
        <v>284</v>
      </c>
      <c r="F74" s="103">
        <v>288</v>
      </c>
      <c r="G74" s="95">
        <v>291</v>
      </c>
      <c r="H74" s="95"/>
      <c r="I74" s="95">
        <v>291</v>
      </c>
      <c r="J74" s="95">
        <v>291</v>
      </c>
      <c r="K74" s="95">
        <v>291</v>
      </c>
      <c r="L74" s="95" t="s">
        <v>224</v>
      </c>
      <c r="M74" s="95" t="s">
        <v>224</v>
      </c>
      <c r="N74" s="98" t="s">
        <v>224</v>
      </c>
      <c r="O74" s="95">
        <v>291</v>
      </c>
      <c r="P74" s="95">
        <v>291</v>
      </c>
      <c r="Q74" s="95">
        <v>291</v>
      </c>
      <c r="R74" s="95">
        <v>291</v>
      </c>
      <c r="S74" s="95">
        <v>291</v>
      </c>
      <c r="T74" s="99">
        <v>291</v>
      </c>
      <c r="U74" s="100">
        <v>1911</v>
      </c>
      <c r="W74" s="81"/>
      <c r="X74" s="81"/>
      <c r="Y74" s="81"/>
    </row>
    <row r="75" spans="2:25" ht="13.5">
      <c r="B75" s="101"/>
      <c r="C75" s="91"/>
      <c r="D75" s="108" t="s">
        <v>405</v>
      </c>
      <c r="E75" s="102"/>
      <c r="F75" s="103"/>
      <c r="G75" s="95"/>
      <c r="H75" s="95"/>
      <c r="I75" s="95"/>
      <c r="J75" s="95"/>
      <c r="K75" s="95"/>
      <c r="L75" s="95"/>
      <c r="M75" s="95"/>
      <c r="N75" s="98"/>
      <c r="O75" s="95"/>
      <c r="P75" s="95"/>
      <c r="Q75" s="95"/>
      <c r="R75" s="95"/>
      <c r="S75" s="95"/>
      <c r="T75" s="99"/>
      <c r="U75" s="100"/>
      <c r="W75" s="81"/>
      <c r="X75" s="81"/>
      <c r="Y75" s="81"/>
    </row>
    <row r="76" spans="2:25" ht="13.5">
      <c r="B76" s="101"/>
      <c r="C76" s="91"/>
      <c r="D76" s="108" t="s">
        <v>406</v>
      </c>
      <c r="E76" s="102"/>
      <c r="F76" s="103"/>
      <c r="G76" s="95"/>
      <c r="H76" s="95"/>
      <c r="I76" s="95"/>
      <c r="J76" s="95"/>
      <c r="K76" s="95"/>
      <c r="L76" s="95"/>
      <c r="M76" s="95"/>
      <c r="N76" s="98"/>
      <c r="O76" s="95"/>
      <c r="P76" s="95"/>
      <c r="Q76" s="95"/>
      <c r="R76" s="95"/>
      <c r="S76" s="95"/>
      <c r="T76" s="99"/>
      <c r="U76" s="100"/>
      <c r="W76" s="81"/>
      <c r="X76" s="81"/>
      <c r="Y76" s="81"/>
    </row>
    <row r="77" spans="2:25" ht="13.5">
      <c r="B77" s="101"/>
      <c r="C77" s="91"/>
      <c r="D77" s="108" t="s">
        <v>407</v>
      </c>
      <c r="E77" s="93"/>
      <c r="F77" s="93"/>
      <c r="G77" s="95"/>
      <c r="H77" s="95"/>
      <c r="I77" s="95"/>
      <c r="J77" s="95"/>
      <c r="K77" s="95"/>
      <c r="L77" s="95"/>
      <c r="M77" s="95"/>
      <c r="N77" s="98"/>
      <c r="O77" s="95"/>
      <c r="P77" s="95"/>
      <c r="Q77" s="95"/>
      <c r="R77" s="95"/>
      <c r="S77" s="95"/>
      <c r="T77" s="99"/>
      <c r="U77" s="100"/>
      <c r="W77" s="81"/>
      <c r="X77" s="81"/>
      <c r="Y77" s="81"/>
    </row>
    <row r="78" spans="1:25" ht="6" customHeight="1" thickBot="1">
      <c r="A78" s="66"/>
      <c r="B78" s="140"/>
      <c r="C78" s="141"/>
      <c r="D78" s="142"/>
      <c r="E78" s="143"/>
      <c r="F78" s="143"/>
      <c r="G78" s="144"/>
      <c r="H78" s="98"/>
      <c r="I78" s="145"/>
      <c r="J78" s="145"/>
      <c r="K78" s="145"/>
      <c r="L78" s="145"/>
      <c r="M78" s="145"/>
      <c r="N78" s="146"/>
      <c r="O78" s="145"/>
      <c r="P78" s="145"/>
      <c r="Q78" s="145"/>
      <c r="R78" s="145"/>
      <c r="S78" s="145"/>
      <c r="T78" s="147"/>
      <c r="U78" s="148"/>
      <c r="W78" s="81"/>
      <c r="X78" s="81"/>
      <c r="Y78" s="81"/>
    </row>
    <row r="79" spans="1:25" ht="13.5">
      <c r="A79" s="81"/>
      <c r="B79" s="81"/>
      <c r="C79" s="81"/>
      <c r="D79" s="81"/>
      <c r="E79" s="149"/>
      <c r="F79" s="149"/>
      <c r="G79" s="69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W79" s="81"/>
      <c r="X79" s="81"/>
      <c r="Y79" s="81"/>
    </row>
    <row r="80" ht="14.25">
      <c r="A80" s="125"/>
    </row>
    <row r="81" ht="14.25">
      <c r="A81" s="125"/>
    </row>
    <row r="82" ht="14.25">
      <c r="A82" s="125"/>
    </row>
  </sheetData>
  <mergeCells count="18">
    <mergeCell ref="Q3:Q5"/>
    <mergeCell ref="R3:R5"/>
    <mergeCell ref="S3:S5"/>
    <mergeCell ref="T3:T5"/>
    <mergeCell ref="M3:M5"/>
    <mergeCell ref="N3:N5"/>
    <mergeCell ref="O3:O5"/>
    <mergeCell ref="P3:P5"/>
    <mergeCell ref="U3:U5"/>
    <mergeCell ref="A3:B5"/>
    <mergeCell ref="C3:C5"/>
    <mergeCell ref="F3:F5"/>
    <mergeCell ref="D3:D5"/>
    <mergeCell ref="E3:E5"/>
    <mergeCell ref="G3:G5"/>
    <mergeCell ref="J3:J5"/>
    <mergeCell ref="K3:K5"/>
    <mergeCell ref="L3:L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7"/>
  <sheetViews>
    <sheetView showGridLines="0" zoomScale="90" zoomScaleNormal="90" zoomScaleSheetLayoutView="100" workbookViewId="0" topLeftCell="A1">
      <pane xSplit="3" ySplit="5" topLeftCell="D6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8.796875" defaultRowHeight="14.25"/>
  <cols>
    <col min="1" max="1" width="5.3984375" style="59" customWidth="1"/>
    <col min="2" max="2" width="25.8984375" style="59" customWidth="1"/>
    <col min="3" max="3" width="6.69921875" style="59" customWidth="1"/>
    <col min="4" max="4" width="43.8984375" style="59" customWidth="1"/>
    <col min="5" max="6" width="9.59765625" style="62" customWidth="1"/>
    <col min="7" max="7" width="9.59765625" style="123" customWidth="1"/>
    <col min="8" max="8" width="5.59765625" style="69" customWidth="1"/>
    <col min="9" max="9" width="9.5" style="59" customWidth="1"/>
    <col min="10" max="20" width="8.3984375" style="59" customWidth="1"/>
    <col min="21" max="21" width="8" style="59" customWidth="1"/>
    <col min="22" max="22" width="11.3984375" style="59" customWidth="1"/>
    <col min="23" max="23" width="5.3984375" style="59" customWidth="1"/>
    <col min="24" max="24" width="23.3984375" style="59" customWidth="1"/>
    <col min="25" max="39" width="9" style="59" customWidth="1"/>
    <col min="40" max="16384" width="11.3984375" style="59" customWidth="1"/>
  </cols>
  <sheetData>
    <row r="1" spans="2:25" ht="24">
      <c r="B1" s="60"/>
      <c r="E1" s="61"/>
      <c r="G1" s="63" t="s">
        <v>798</v>
      </c>
      <c r="H1" s="64"/>
      <c r="I1" s="60" t="s">
        <v>284</v>
      </c>
      <c r="N1" s="81"/>
      <c r="W1" s="81"/>
      <c r="X1" s="81"/>
      <c r="Y1" s="81"/>
    </row>
    <row r="2" spans="1:25" ht="15" thickBot="1">
      <c r="A2" s="65"/>
      <c r="B2" s="66"/>
      <c r="C2" s="66"/>
      <c r="D2" s="66"/>
      <c r="E2" s="67"/>
      <c r="F2" s="67"/>
      <c r="G2" s="68"/>
      <c r="I2" s="66"/>
      <c r="J2" s="66"/>
      <c r="K2" s="66"/>
      <c r="L2" s="66"/>
      <c r="M2" s="66"/>
      <c r="N2" s="113"/>
      <c r="O2" s="66"/>
      <c r="P2" s="66"/>
      <c r="Q2" s="66"/>
      <c r="R2" s="66"/>
      <c r="S2" s="66"/>
      <c r="T2" s="66"/>
      <c r="U2" s="70" t="s">
        <v>149</v>
      </c>
      <c r="W2" s="81"/>
      <c r="X2" s="81"/>
      <c r="Y2" s="81"/>
    </row>
    <row r="3" spans="1:25" ht="13.5">
      <c r="A3" s="190" t="s">
        <v>150</v>
      </c>
      <c r="B3" s="191"/>
      <c r="C3" s="452" t="s">
        <v>151</v>
      </c>
      <c r="D3" s="452" t="s">
        <v>152</v>
      </c>
      <c r="E3" s="455" t="s">
        <v>285</v>
      </c>
      <c r="F3" s="455" t="s">
        <v>810</v>
      </c>
      <c r="G3" s="460" t="s">
        <v>811</v>
      </c>
      <c r="H3" s="77"/>
      <c r="I3" s="127" t="s">
        <v>286</v>
      </c>
      <c r="J3" s="452" t="s">
        <v>287</v>
      </c>
      <c r="K3" s="452" t="s">
        <v>288</v>
      </c>
      <c r="L3" s="452" t="s">
        <v>289</v>
      </c>
      <c r="M3" s="452" t="s">
        <v>290</v>
      </c>
      <c r="N3" s="457" t="s">
        <v>291</v>
      </c>
      <c r="O3" s="452" t="s">
        <v>292</v>
      </c>
      <c r="P3" s="452" t="s">
        <v>293</v>
      </c>
      <c r="Q3" s="452" t="s">
        <v>294</v>
      </c>
      <c r="R3" s="452" t="s">
        <v>295</v>
      </c>
      <c r="S3" s="452" t="s">
        <v>296</v>
      </c>
      <c r="T3" s="452" t="s">
        <v>297</v>
      </c>
      <c r="U3" s="466" t="s">
        <v>298</v>
      </c>
      <c r="W3" s="81"/>
      <c r="X3" s="81"/>
      <c r="Y3" s="81"/>
    </row>
    <row r="4" spans="1:25" ht="13.5">
      <c r="A4" s="160"/>
      <c r="B4" s="96"/>
      <c r="C4" s="453"/>
      <c r="D4" s="453"/>
      <c r="E4" s="469"/>
      <c r="F4" s="469"/>
      <c r="G4" s="461"/>
      <c r="H4" s="77"/>
      <c r="I4" s="128" t="s">
        <v>159</v>
      </c>
      <c r="J4" s="453"/>
      <c r="K4" s="453"/>
      <c r="L4" s="453"/>
      <c r="M4" s="453"/>
      <c r="N4" s="458"/>
      <c r="O4" s="453"/>
      <c r="P4" s="453"/>
      <c r="Q4" s="453"/>
      <c r="R4" s="453"/>
      <c r="S4" s="453"/>
      <c r="T4" s="453"/>
      <c r="U4" s="467"/>
      <c r="W4" s="81"/>
      <c r="X4" s="81"/>
      <c r="Y4" s="81"/>
    </row>
    <row r="5" spans="1:25" ht="13.5">
      <c r="A5" s="97"/>
      <c r="B5" s="451"/>
      <c r="C5" s="454"/>
      <c r="D5" s="454"/>
      <c r="E5" s="470"/>
      <c r="F5" s="470"/>
      <c r="G5" s="462"/>
      <c r="H5" s="77"/>
      <c r="I5" s="129"/>
      <c r="J5" s="454"/>
      <c r="K5" s="454"/>
      <c r="L5" s="454"/>
      <c r="M5" s="454"/>
      <c r="N5" s="459"/>
      <c r="O5" s="454"/>
      <c r="P5" s="454"/>
      <c r="Q5" s="454"/>
      <c r="R5" s="454"/>
      <c r="S5" s="454"/>
      <c r="T5" s="454"/>
      <c r="U5" s="468"/>
      <c r="W5" s="81"/>
      <c r="X5" s="81"/>
      <c r="Y5" s="81"/>
    </row>
    <row r="6" spans="1:21" s="81" customFormat="1" ht="6" customHeight="1">
      <c r="A6" s="73"/>
      <c r="B6" s="73"/>
      <c r="C6" s="75"/>
      <c r="D6" s="75"/>
      <c r="E6" s="150"/>
      <c r="F6" s="151"/>
      <c r="G6" s="77"/>
      <c r="H6" s="77"/>
      <c r="I6" s="73"/>
      <c r="J6" s="152"/>
      <c r="K6" s="73"/>
      <c r="L6" s="73"/>
      <c r="M6" s="73"/>
      <c r="N6" s="73"/>
      <c r="O6" s="73"/>
      <c r="P6" s="73"/>
      <c r="Q6" s="73"/>
      <c r="R6" s="73"/>
      <c r="S6" s="73"/>
      <c r="T6" s="74"/>
      <c r="U6" s="76"/>
    </row>
    <row r="7" spans="1:21" s="81" customFormat="1" ht="13.5" customHeight="1">
      <c r="A7" s="62">
        <v>1921</v>
      </c>
      <c r="B7" s="112" t="s">
        <v>408</v>
      </c>
      <c r="C7" s="91" t="s">
        <v>241</v>
      </c>
      <c r="D7" s="92" t="s">
        <v>409</v>
      </c>
      <c r="E7" s="102">
        <v>785</v>
      </c>
      <c r="F7" s="103">
        <v>758</v>
      </c>
      <c r="G7" s="95">
        <v>837</v>
      </c>
      <c r="H7" s="95"/>
      <c r="I7" s="95">
        <v>837</v>
      </c>
      <c r="J7" s="95">
        <v>837</v>
      </c>
      <c r="K7" s="95">
        <v>837</v>
      </c>
      <c r="L7" s="95">
        <v>837</v>
      </c>
      <c r="M7" s="95">
        <v>837</v>
      </c>
      <c r="N7" s="98">
        <v>837</v>
      </c>
      <c r="O7" s="95">
        <v>837</v>
      </c>
      <c r="P7" s="95">
        <v>837</v>
      </c>
      <c r="Q7" s="95">
        <v>837</v>
      </c>
      <c r="R7" s="95">
        <v>837</v>
      </c>
      <c r="S7" s="95">
        <v>837</v>
      </c>
      <c r="T7" s="99">
        <v>837</v>
      </c>
      <c r="U7" s="100">
        <v>1921</v>
      </c>
    </row>
    <row r="8" spans="1:21" s="81" customFormat="1" ht="6" customHeight="1">
      <c r="A8" s="62"/>
      <c r="B8" s="112"/>
      <c r="C8" s="75"/>
      <c r="D8" s="75"/>
      <c r="E8" s="151"/>
      <c r="F8" s="73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153"/>
      <c r="U8" s="76"/>
    </row>
    <row r="9" spans="1:21" s="81" customFormat="1" ht="13.5" customHeight="1">
      <c r="A9" s="62"/>
      <c r="B9" s="154" t="s">
        <v>817</v>
      </c>
      <c r="C9" s="75"/>
      <c r="D9" s="75"/>
      <c r="E9" s="151"/>
      <c r="F9" s="73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153"/>
      <c r="U9" s="76"/>
    </row>
    <row r="10" spans="1:21" s="81" customFormat="1" ht="13.5" customHeight="1">
      <c r="A10" s="62">
        <v>2002</v>
      </c>
      <c r="B10" s="112" t="s">
        <v>410</v>
      </c>
      <c r="C10" s="91" t="s">
        <v>241</v>
      </c>
      <c r="D10" s="92" t="s">
        <v>818</v>
      </c>
      <c r="E10" s="102">
        <v>1807</v>
      </c>
      <c r="F10" s="103">
        <v>1768</v>
      </c>
      <c r="G10" s="95">
        <v>1676</v>
      </c>
      <c r="H10" s="95"/>
      <c r="I10" s="95">
        <v>1769</v>
      </c>
      <c r="J10" s="95">
        <v>1769</v>
      </c>
      <c r="K10" s="95">
        <v>1769</v>
      </c>
      <c r="L10" s="95">
        <v>1769</v>
      </c>
      <c r="M10" s="95">
        <v>1769</v>
      </c>
      <c r="N10" s="98">
        <v>1743</v>
      </c>
      <c r="O10" s="95">
        <v>1677</v>
      </c>
      <c r="P10" s="95">
        <v>1677</v>
      </c>
      <c r="Q10" s="95">
        <v>1677</v>
      </c>
      <c r="R10" s="95">
        <v>1677</v>
      </c>
      <c r="S10" s="95">
        <v>1682</v>
      </c>
      <c r="T10" s="99">
        <v>1665</v>
      </c>
      <c r="U10" s="100">
        <v>2002</v>
      </c>
    </row>
    <row r="11" spans="1:21" s="81" customFormat="1" ht="13.5" customHeight="1">
      <c r="A11" s="62"/>
      <c r="B11" s="112" t="s">
        <v>819</v>
      </c>
      <c r="C11" s="91"/>
      <c r="D11" s="92" t="s">
        <v>820</v>
      </c>
      <c r="E11" s="93"/>
      <c r="F11" s="94"/>
      <c r="G11" s="95"/>
      <c r="H11" s="95"/>
      <c r="I11" s="95"/>
      <c r="J11" s="95"/>
      <c r="K11" s="95"/>
      <c r="L11" s="95"/>
      <c r="M11" s="95"/>
      <c r="N11" s="98"/>
      <c r="O11" s="95"/>
      <c r="P11" s="95"/>
      <c r="Q11" s="95"/>
      <c r="R11" s="95"/>
      <c r="S11" s="95"/>
      <c r="T11" s="99"/>
      <c r="U11" s="100"/>
    </row>
    <row r="12" spans="1:21" s="81" customFormat="1" ht="13.5" customHeight="1">
      <c r="A12" s="62">
        <v>2003</v>
      </c>
      <c r="B12" s="112" t="s">
        <v>821</v>
      </c>
      <c r="C12" s="91" t="s">
        <v>241</v>
      </c>
      <c r="D12" s="92" t="s">
        <v>822</v>
      </c>
      <c r="E12" s="102">
        <v>1621</v>
      </c>
      <c r="F12" s="103">
        <v>1607</v>
      </c>
      <c r="G12" s="95">
        <v>1085</v>
      </c>
      <c r="H12" s="95"/>
      <c r="I12" s="95">
        <v>1603</v>
      </c>
      <c r="J12" s="95">
        <v>1603</v>
      </c>
      <c r="K12" s="95">
        <v>1603</v>
      </c>
      <c r="L12" s="95">
        <v>1603</v>
      </c>
      <c r="M12" s="95">
        <v>1603</v>
      </c>
      <c r="N12" s="98">
        <v>1586</v>
      </c>
      <c r="O12" s="95">
        <v>1092</v>
      </c>
      <c r="P12" s="95">
        <v>1092</v>
      </c>
      <c r="Q12" s="95">
        <v>1082</v>
      </c>
      <c r="R12" s="95">
        <v>1082</v>
      </c>
      <c r="S12" s="95">
        <v>1082</v>
      </c>
      <c r="T12" s="99">
        <v>1082</v>
      </c>
      <c r="U12" s="100">
        <v>2003</v>
      </c>
    </row>
    <row r="13" spans="1:21" s="81" customFormat="1" ht="13.5" customHeight="1">
      <c r="A13" s="62"/>
      <c r="B13" s="112" t="s">
        <v>819</v>
      </c>
      <c r="C13" s="91"/>
      <c r="D13" s="92" t="s">
        <v>820</v>
      </c>
      <c r="E13" s="93"/>
      <c r="F13" s="94"/>
      <c r="G13" s="95"/>
      <c r="H13" s="95"/>
      <c r="I13" s="95"/>
      <c r="J13" s="95"/>
      <c r="K13" s="95"/>
      <c r="L13" s="95"/>
      <c r="M13" s="95"/>
      <c r="N13" s="98"/>
      <c r="O13" s="95"/>
      <c r="P13" s="95"/>
      <c r="Q13" s="95"/>
      <c r="R13" s="95"/>
      <c r="S13" s="95"/>
      <c r="T13" s="99"/>
      <c r="U13" s="107"/>
    </row>
    <row r="14" spans="1:21" s="81" customFormat="1" ht="13.5" customHeight="1">
      <c r="A14" s="62">
        <v>2021</v>
      </c>
      <c r="B14" s="112" t="s">
        <v>823</v>
      </c>
      <c r="C14" s="91" t="s">
        <v>824</v>
      </c>
      <c r="D14" s="92" t="s">
        <v>411</v>
      </c>
      <c r="E14" s="109">
        <v>1273</v>
      </c>
      <c r="F14" s="110">
        <v>1254</v>
      </c>
      <c r="G14" s="95">
        <v>1233</v>
      </c>
      <c r="H14" s="95"/>
      <c r="I14" s="95">
        <v>1253</v>
      </c>
      <c r="J14" s="95">
        <v>1253</v>
      </c>
      <c r="K14" s="95">
        <v>1253</v>
      </c>
      <c r="L14" s="95">
        <v>1253</v>
      </c>
      <c r="M14" s="95">
        <v>1253</v>
      </c>
      <c r="N14" s="98">
        <v>1253</v>
      </c>
      <c r="O14" s="95">
        <v>1214</v>
      </c>
      <c r="P14" s="95">
        <v>1214</v>
      </c>
      <c r="Q14" s="95">
        <v>1214</v>
      </c>
      <c r="R14" s="95">
        <v>1214</v>
      </c>
      <c r="S14" s="95">
        <v>1214</v>
      </c>
      <c r="T14" s="99">
        <v>1214</v>
      </c>
      <c r="U14" s="61">
        <v>2021</v>
      </c>
    </row>
    <row r="15" spans="1:21" s="81" customFormat="1" ht="13.5" customHeight="1">
      <c r="A15" s="62">
        <v>2026</v>
      </c>
      <c r="B15" s="112" t="s">
        <v>412</v>
      </c>
      <c r="C15" s="91" t="s">
        <v>413</v>
      </c>
      <c r="D15" s="92" t="s">
        <v>414</v>
      </c>
      <c r="E15" s="93" t="s">
        <v>415</v>
      </c>
      <c r="F15" s="94">
        <v>798</v>
      </c>
      <c r="G15" s="95">
        <v>812</v>
      </c>
      <c r="H15" s="95"/>
      <c r="I15" s="104">
        <v>798</v>
      </c>
      <c r="J15" s="104">
        <v>798</v>
      </c>
      <c r="K15" s="104">
        <v>798</v>
      </c>
      <c r="L15" s="104">
        <v>798</v>
      </c>
      <c r="M15" s="104">
        <v>848</v>
      </c>
      <c r="N15" s="105">
        <v>843</v>
      </c>
      <c r="O15" s="95">
        <v>806</v>
      </c>
      <c r="P15" s="95">
        <v>809</v>
      </c>
      <c r="Q15" s="95">
        <v>809</v>
      </c>
      <c r="R15" s="95">
        <v>815</v>
      </c>
      <c r="S15" s="95">
        <v>815</v>
      </c>
      <c r="T15" s="99">
        <v>815</v>
      </c>
      <c r="U15" s="61">
        <v>2026</v>
      </c>
    </row>
    <row r="16" spans="1:21" s="81" customFormat="1" ht="13.5" customHeight="1">
      <c r="A16" s="62"/>
      <c r="B16" s="112"/>
      <c r="C16" s="91"/>
      <c r="D16" s="92" t="s">
        <v>416</v>
      </c>
      <c r="E16" s="93"/>
      <c r="F16" s="94"/>
      <c r="G16" s="95"/>
      <c r="H16" s="95"/>
      <c r="I16" s="95"/>
      <c r="J16" s="95"/>
      <c r="K16" s="95"/>
      <c r="L16" s="95"/>
      <c r="M16" s="95"/>
      <c r="N16" s="98"/>
      <c r="O16" s="95"/>
      <c r="P16" s="95"/>
      <c r="Q16" s="95"/>
      <c r="R16" s="95"/>
      <c r="S16" s="95"/>
      <c r="T16" s="99"/>
      <c r="U16" s="107"/>
    </row>
    <row r="17" spans="1:21" s="81" customFormat="1" ht="6" customHeight="1">
      <c r="A17" s="62"/>
      <c r="B17" s="112"/>
      <c r="C17" s="75"/>
      <c r="D17" s="75"/>
      <c r="E17" s="151"/>
      <c r="F17" s="73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153"/>
      <c r="U17" s="76"/>
    </row>
    <row r="18" spans="1:21" s="81" customFormat="1" ht="13.5" customHeight="1">
      <c r="A18" s="62"/>
      <c r="B18" s="154" t="s">
        <v>417</v>
      </c>
      <c r="C18" s="75"/>
      <c r="D18" s="75"/>
      <c r="E18" s="151"/>
      <c r="F18" s="73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153"/>
      <c r="U18" s="76"/>
    </row>
    <row r="19" spans="1:21" s="81" customFormat="1" ht="13.5" customHeight="1">
      <c r="A19" s="62">
        <v>2101</v>
      </c>
      <c r="B19" s="112" t="s">
        <v>418</v>
      </c>
      <c r="C19" s="91" t="s">
        <v>419</v>
      </c>
      <c r="D19" s="92" t="s">
        <v>420</v>
      </c>
      <c r="E19" s="93">
        <v>288</v>
      </c>
      <c r="F19" s="94">
        <v>255</v>
      </c>
      <c r="G19" s="95">
        <v>255</v>
      </c>
      <c r="H19" s="95"/>
      <c r="I19" s="95">
        <v>255</v>
      </c>
      <c r="J19" s="95">
        <v>255</v>
      </c>
      <c r="K19" s="95">
        <v>255</v>
      </c>
      <c r="L19" s="95">
        <v>255</v>
      </c>
      <c r="M19" s="95">
        <v>255</v>
      </c>
      <c r="N19" s="98">
        <v>255</v>
      </c>
      <c r="O19" s="95">
        <v>255</v>
      </c>
      <c r="P19" s="95">
        <v>255</v>
      </c>
      <c r="Q19" s="95">
        <v>255</v>
      </c>
      <c r="R19" s="95">
        <v>255</v>
      </c>
      <c r="S19" s="95">
        <v>255</v>
      </c>
      <c r="T19" s="99">
        <v>255</v>
      </c>
      <c r="U19" s="100">
        <v>2101</v>
      </c>
    </row>
    <row r="20" spans="1:21" s="81" customFormat="1" ht="13.5" customHeight="1">
      <c r="A20" s="62">
        <v>2102</v>
      </c>
      <c r="B20" s="112" t="s">
        <v>421</v>
      </c>
      <c r="C20" s="91" t="s">
        <v>419</v>
      </c>
      <c r="D20" s="92" t="s">
        <v>422</v>
      </c>
      <c r="E20" s="102">
        <v>416</v>
      </c>
      <c r="F20" s="103">
        <v>397</v>
      </c>
      <c r="G20" s="95">
        <v>381</v>
      </c>
      <c r="H20" s="95"/>
      <c r="I20" s="95">
        <v>397</v>
      </c>
      <c r="J20" s="95">
        <v>380</v>
      </c>
      <c r="K20" s="95">
        <v>380</v>
      </c>
      <c r="L20" s="95">
        <v>380</v>
      </c>
      <c r="M20" s="95">
        <v>380</v>
      </c>
      <c r="N20" s="98">
        <v>380</v>
      </c>
      <c r="O20" s="95">
        <v>380</v>
      </c>
      <c r="P20" s="95">
        <v>380</v>
      </c>
      <c r="Q20" s="95">
        <v>380</v>
      </c>
      <c r="R20" s="95">
        <v>380</v>
      </c>
      <c r="S20" s="95">
        <v>380</v>
      </c>
      <c r="T20" s="99">
        <v>380</v>
      </c>
      <c r="U20" s="100">
        <v>2102</v>
      </c>
    </row>
    <row r="21" spans="1:21" s="81" customFormat="1" ht="13.5" customHeight="1">
      <c r="A21" s="62">
        <v>2133</v>
      </c>
      <c r="B21" s="155" t="s">
        <v>423</v>
      </c>
      <c r="C21" s="91" t="s">
        <v>424</v>
      </c>
      <c r="D21" s="92"/>
      <c r="E21" s="102">
        <v>669</v>
      </c>
      <c r="F21" s="103">
        <v>627</v>
      </c>
      <c r="G21" s="95">
        <v>590</v>
      </c>
      <c r="H21" s="95"/>
      <c r="I21" s="95">
        <v>627</v>
      </c>
      <c r="J21" s="95">
        <v>601</v>
      </c>
      <c r="K21" s="95">
        <v>601</v>
      </c>
      <c r="L21" s="95">
        <v>601</v>
      </c>
      <c r="M21" s="95">
        <v>601</v>
      </c>
      <c r="N21" s="98">
        <v>601</v>
      </c>
      <c r="O21" s="95">
        <v>601</v>
      </c>
      <c r="P21" s="95">
        <v>568</v>
      </c>
      <c r="Q21" s="95">
        <v>568</v>
      </c>
      <c r="R21" s="95">
        <v>568</v>
      </c>
      <c r="S21" s="95">
        <v>568</v>
      </c>
      <c r="T21" s="99">
        <v>568</v>
      </c>
      <c r="U21" s="100">
        <v>2133</v>
      </c>
    </row>
    <row r="22" spans="1:21" s="81" customFormat="1" ht="13.5" customHeight="1">
      <c r="A22" s="62">
        <v>2162</v>
      </c>
      <c r="B22" s="112" t="s">
        <v>425</v>
      </c>
      <c r="C22" s="91" t="s">
        <v>419</v>
      </c>
      <c r="D22" s="92" t="s">
        <v>825</v>
      </c>
      <c r="E22" s="102">
        <v>349</v>
      </c>
      <c r="F22" s="103">
        <v>349</v>
      </c>
      <c r="G22" s="95">
        <v>354</v>
      </c>
      <c r="H22" s="95"/>
      <c r="I22" s="95">
        <v>349</v>
      </c>
      <c r="J22" s="95">
        <v>339</v>
      </c>
      <c r="K22" s="95">
        <v>356</v>
      </c>
      <c r="L22" s="95">
        <v>356</v>
      </c>
      <c r="M22" s="95">
        <v>356</v>
      </c>
      <c r="N22" s="98">
        <v>356</v>
      </c>
      <c r="O22" s="95">
        <v>356</v>
      </c>
      <c r="P22" s="95">
        <v>356</v>
      </c>
      <c r="Q22" s="95">
        <v>356</v>
      </c>
      <c r="R22" s="95">
        <v>356</v>
      </c>
      <c r="S22" s="95">
        <v>356</v>
      </c>
      <c r="T22" s="99">
        <v>356</v>
      </c>
      <c r="U22" s="100">
        <v>2162</v>
      </c>
    </row>
    <row r="23" spans="1:21" s="81" customFormat="1" ht="13.5" customHeight="1">
      <c r="A23" s="62">
        <v>2171</v>
      </c>
      <c r="B23" s="112" t="s">
        <v>426</v>
      </c>
      <c r="C23" s="91" t="s">
        <v>241</v>
      </c>
      <c r="D23" s="92" t="s">
        <v>826</v>
      </c>
      <c r="E23" s="102">
        <v>509</v>
      </c>
      <c r="F23" s="103">
        <v>518</v>
      </c>
      <c r="G23" s="95">
        <v>510</v>
      </c>
      <c r="H23" s="95"/>
      <c r="I23" s="95">
        <v>510</v>
      </c>
      <c r="J23" s="95">
        <v>510</v>
      </c>
      <c r="K23" s="95">
        <v>510</v>
      </c>
      <c r="L23" s="95">
        <v>510</v>
      </c>
      <c r="M23" s="95">
        <v>510</v>
      </c>
      <c r="N23" s="98">
        <v>510</v>
      </c>
      <c r="O23" s="95">
        <v>510</v>
      </c>
      <c r="P23" s="95">
        <v>510</v>
      </c>
      <c r="Q23" s="95">
        <v>510</v>
      </c>
      <c r="R23" s="95">
        <v>510</v>
      </c>
      <c r="S23" s="95">
        <v>510</v>
      </c>
      <c r="T23" s="99">
        <v>510</v>
      </c>
      <c r="U23" s="100">
        <v>2171</v>
      </c>
    </row>
    <row r="24" spans="1:21" s="81" customFormat="1" ht="4.5" customHeight="1">
      <c r="A24" s="73"/>
      <c r="B24" s="73"/>
      <c r="C24" s="75"/>
      <c r="D24" s="75"/>
      <c r="E24" s="151"/>
      <c r="F24" s="73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53"/>
      <c r="U24" s="76"/>
    </row>
    <row r="25" spans="1:25" ht="13.5">
      <c r="A25" s="94"/>
      <c r="B25" s="90" t="s">
        <v>827</v>
      </c>
      <c r="C25" s="91"/>
      <c r="D25" s="92"/>
      <c r="E25" s="93"/>
      <c r="F25" s="94"/>
      <c r="G25" s="95"/>
      <c r="H25" s="95"/>
      <c r="I25" s="95"/>
      <c r="J25" s="95"/>
      <c r="K25" s="95"/>
      <c r="L25" s="95"/>
      <c r="M25" s="95"/>
      <c r="N25" s="98"/>
      <c r="O25" s="95"/>
      <c r="P25" s="95"/>
      <c r="Q25" s="95"/>
      <c r="R25" s="95"/>
      <c r="S25" s="95"/>
      <c r="T25" s="99"/>
      <c r="U25" s="156"/>
      <c r="W25" s="81"/>
      <c r="X25" s="81"/>
      <c r="Y25" s="81"/>
    </row>
    <row r="26" spans="3:25" ht="4.5" customHeight="1">
      <c r="C26" s="106"/>
      <c r="D26" s="92"/>
      <c r="E26" s="93"/>
      <c r="F26" s="94"/>
      <c r="G26" s="95"/>
      <c r="H26" s="95"/>
      <c r="I26" s="95"/>
      <c r="J26" s="95"/>
      <c r="K26" s="95"/>
      <c r="L26" s="95"/>
      <c r="M26" s="95"/>
      <c r="N26" s="98"/>
      <c r="O26" s="95"/>
      <c r="P26" s="95"/>
      <c r="Q26" s="95"/>
      <c r="R26" s="95"/>
      <c r="S26" s="95"/>
      <c r="T26" s="99"/>
      <c r="U26" s="107"/>
      <c r="W26" s="81"/>
      <c r="X26" s="81"/>
      <c r="Y26" s="81"/>
    </row>
    <row r="27" spans="1:25" ht="13.5">
      <c r="A27" s="94" t="s">
        <v>828</v>
      </c>
      <c r="B27" s="90" t="s">
        <v>829</v>
      </c>
      <c r="C27" s="91" t="s">
        <v>830</v>
      </c>
      <c r="D27" s="92"/>
      <c r="E27" s="93"/>
      <c r="F27" s="93"/>
      <c r="G27" s="104"/>
      <c r="H27" s="104"/>
      <c r="I27" s="95"/>
      <c r="J27" s="95"/>
      <c r="K27" s="95"/>
      <c r="L27" s="95"/>
      <c r="M27" s="95"/>
      <c r="N27" s="98"/>
      <c r="O27" s="95"/>
      <c r="P27" s="95"/>
      <c r="Q27" s="95"/>
      <c r="R27" s="95"/>
      <c r="S27" s="95"/>
      <c r="T27" s="99"/>
      <c r="U27" s="100"/>
      <c r="W27" s="81"/>
      <c r="X27" s="81"/>
      <c r="Y27" s="81"/>
    </row>
    <row r="28" spans="1:25" ht="13.5">
      <c r="A28" s="59">
        <v>3001</v>
      </c>
      <c r="B28" s="101" t="s">
        <v>427</v>
      </c>
      <c r="C28" s="91" t="s">
        <v>428</v>
      </c>
      <c r="D28" s="92" t="s">
        <v>429</v>
      </c>
      <c r="E28" s="102">
        <v>4088</v>
      </c>
      <c r="F28" s="102">
        <v>4097</v>
      </c>
      <c r="G28" s="104">
        <v>3861</v>
      </c>
      <c r="H28" s="104"/>
      <c r="I28" s="95">
        <v>3957</v>
      </c>
      <c r="J28" s="95">
        <v>3943</v>
      </c>
      <c r="K28" s="95">
        <v>3920</v>
      </c>
      <c r="L28" s="95">
        <v>3877</v>
      </c>
      <c r="M28" s="95">
        <v>3858</v>
      </c>
      <c r="N28" s="98">
        <v>3835</v>
      </c>
      <c r="O28" s="95">
        <v>3826</v>
      </c>
      <c r="P28" s="95">
        <v>3811</v>
      </c>
      <c r="Q28" s="95">
        <v>3811</v>
      </c>
      <c r="R28" s="95">
        <v>3836</v>
      </c>
      <c r="S28" s="95">
        <v>3826</v>
      </c>
      <c r="T28" s="99">
        <v>3834</v>
      </c>
      <c r="U28" s="100">
        <v>3001</v>
      </c>
      <c r="W28" s="81"/>
      <c r="X28" s="81"/>
      <c r="Y28" s="81"/>
    </row>
    <row r="29" spans="2:25" ht="4.5" customHeight="1">
      <c r="B29" s="111"/>
      <c r="C29" s="106"/>
      <c r="D29" s="92"/>
      <c r="E29" s="93"/>
      <c r="F29" s="94"/>
      <c r="G29" s="95"/>
      <c r="H29" s="95"/>
      <c r="I29" s="95"/>
      <c r="J29" s="95"/>
      <c r="K29" s="95"/>
      <c r="L29" s="95"/>
      <c r="M29" s="95"/>
      <c r="N29" s="98"/>
      <c r="O29" s="95"/>
      <c r="P29" s="95"/>
      <c r="Q29" s="95"/>
      <c r="R29" s="95"/>
      <c r="S29" s="95"/>
      <c r="T29" s="99"/>
      <c r="U29" s="107"/>
      <c r="W29" s="81"/>
      <c r="X29" s="81"/>
      <c r="Y29" s="81"/>
    </row>
    <row r="30" spans="1:25" ht="13.5">
      <c r="A30" s="94"/>
      <c r="B30" s="90" t="s">
        <v>430</v>
      </c>
      <c r="C30" s="91"/>
      <c r="D30" s="92"/>
      <c r="E30" s="93"/>
      <c r="F30" s="94"/>
      <c r="G30" s="95"/>
      <c r="H30" s="95"/>
      <c r="I30" s="95"/>
      <c r="J30" s="95"/>
      <c r="K30" s="95"/>
      <c r="L30" s="95"/>
      <c r="M30" s="95"/>
      <c r="N30" s="98"/>
      <c r="O30" s="95"/>
      <c r="P30" s="95"/>
      <c r="Q30" s="95"/>
      <c r="R30" s="95"/>
      <c r="S30" s="95"/>
      <c r="T30" s="99"/>
      <c r="U30" s="100"/>
      <c r="W30" s="81"/>
      <c r="X30" s="81"/>
      <c r="Y30" s="81"/>
    </row>
    <row r="31" spans="1:25" ht="13.5">
      <c r="A31" s="59">
        <v>3121</v>
      </c>
      <c r="B31" s="101" t="s">
        <v>431</v>
      </c>
      <c r="C31" s="91" t="s">
        <v>432</v>
      </c>
      <c r="D31" s="92" t="s">
        <v>433</v>
      </c>
      <c r="E31" s="102">
        <v>2415</v>
      </c>
      <c r="F31" s="103">
        <v>2415</v>
      </c>
      <c r="G31" s="95">
        <v>2415</v>
      </c>
      <c r="H31" s="95"/>
      <c r="I31" s="95">
        <v>2415</v>
      </c>
      <c r="J31" s="95">
        <v>2415</v>
      </c>
      <c r="K31" s="95">
        <v>2415</v>
      </c>
      <c r="L31" s="95">
        <v>2415</v>
      </c>
      <c r="M31" s="95">
        <v>2415</v>
      </c>
      <c r="N31" s="98">
        <v>2415</v>
      </c>
      <c r="O31" s="95">
        <v>2415</v>
      </c>
      <c r="P31" s="95">
        <v>2415</v>
      </c>
      <c r="Q31" s="95">
        <v>2415</v>
      </c>
      <c r="R31" s="95" t="s">
        <v>224</v>
      </c>
      <c r="S31" s="95">
        <v>2940</v>
      </c>
      <c r="T31" s="99">
        <v>2940</v>
      </c>
      <c r="U31" s="100">
        <v>3121</v>
      </c>
      <c r="W31" s="81"/>
      <c r="X31" s="81"/>
      <c r="Y31" s="81"/>
    </row>
    <row r="32" spans="1:25" ht="13.5">
      <c r="A32" s="59">
        <v>3151</v>
      </c>
      <c r="B32" s="101" t="s">
        <v>434</v>
      </c>
      <c r="C32" s="91" t="s">
        <v>432</v>
      </c>
      <c r="D32" s="92" t="s">
        <v>435</v>
      </c>
      <c r="E32" s="102">
        <v>4985</v>
      </c>
      <c r="F32" s="103">
        <v>4867</v>
      </c>
      <c r="G32" s="95">
        <v>4867</v>
      </c>
      <c r="H32" s="95"/>
      <c r="I32" s="95">
        <v>4867</v>
      </c>
      <c r="J32" s="95">
        <v>4867</v>
      </c>
      <c r="K32" s="95">
        <v>4867</v>
      </c>
      <c r="L32" s="95">
        <v>4867</v>
      </c>
      <c r="M32" s="95">
        <v>4867</v>
      </c>
      <c r="N32" s="98">
        <v>4867</v>
      </c>
      <c r="O32" s="95">
        <v>4867</v>
      </c>
      <c r="P32" s="95">
        <v>4867</v>
      </c>
      <c r="Q32" s="95">
        <v>4867</v>
      </c>
      <c r="R32" s="95">
        <v>4867</v>
      </c>
      <c r="S32" s="95">
        <v>4867</v>
      </c>
      <c r="T32" s="99">
        <v>4867</v>
      </c>
      <c r="U32" s="100">
        <v>3151</v>
      </c>
      <c r="W32" s="81"/>
      <c r="X32" s="81"/>
      <c r="Y32" s="81"/>
    </row>
    <row r="33" spans="1:25" ht="13.5">
      <c r="A33" s="94"/>
      <c r="B33" s="101"/>
      <c r="C33" s="91"/>
      <c r="D33" s="92" t="s">
        <v>436</v>
      </c>
      <c r="E33" s="93"/>
      <c r="F33" s="94"/>
      <c r="G33" s="95"/>
      <c r="H33" s="95"/>
      <c r="I33" s="95"/>
      <c r="J33" s="95"/>
      <c r="K33" s="95"/>
      <c r="L33" s="95"/>
      <c r="M33" s="95"/>
      <c r="N33" s="98"/>
      <c r="O33" s="95"/>
      <c r="P33" s="95"/>
      <c r="Q33" s="95"/>
      <c r="R33" s="95"/>
      <c r="S33" s="95"/>
      <c r="T33" s="99"/>
      <c r="U33" s="100"/>
      <c r="W33" s="81"/>
      <c r="X33" s="81"/>
      <c r="Y33" s="81"/>
    </row>
    <row r="34" spans="1:25" ht="13.5">
      <c r="A34" s="59">
        <v>3161</v>
      </c>
      <c r="B34" s="101" t="s">
        <v>437</v>
      </c>
      <c r="C34" s="91" t="s">
        <v>432</v>
      </c>
      <c r="D34" s="92" t="s">
        <v>438</v>
      </c>
      <c r="E34" s="102">
        <v>5338</v>
      </c>
      <c r="F34" s="103">
        <v>5304</v>
      </c>
      <c r="G34" s="95">
        <v>5367</v>
      </c>
      <c r="H34" s="95"/>
      <c r="I34" s="95">
        <v>5304</v>
      </c>
      <c r="J34" s="95">
        <v>5304</v>
      </c>
      <c r="K34" s="95">
        <v>5304</v>
      </c>
      <c r="L34" s="95">
        <v>5342</v>
      </c>
      <c r="M34" s="95">
        <v>5342</v>
      </c>
      <c r="N34" s="98">
        <v>5342</v>
      </c>
      <c r="O34" s="95">
        <v>5342</v>
      </c>
      <c r="P34" s="95">
        <v>5425</v>
      </c>
      <c r="Q34" s="95">
        <v>5425</v>
      </c>
      <c r="R34" s="95">
        <v>5425</v>
      </c>
      <c r="S34" s="95">
        <v>5425</v>
      </c>
      <c r="T34" s="99">
        <v>5425</v>
      </c>
      <c r="U34" s="100">
        <v>3161</v>
      </c>
      <c r="W34" s="81"/>
      <c r="X34" s="81"/>
      <c r="Y34" s="81"/>
    </row>
    <row r="35" spans="2:25" ht="13.5">
      <c r="B35" s="157"/>
      <c r="C35" s="91"/>
      <c r="D35" s="92" t="s">
        <v>439</v>
      </c>
      <c r="E35" s="93"/>
      <c r="F35" s="94"/>
      <c r="G35" s="95"/>
      <c r="H35" s="95"/>
      <c r="I35" s="95"/>
      <c r="J35" s="95"/>
      <c r="K35" s="95"/>
      <c r="L35" s="95"/>
      <c r="M35" s="95"/>
      <c r="N35" s="98"/>
      <c r="O35" s="95"/>
      <c r="P35" s="95"/>
      <c r="Q35" s="95"/>
      <c r="R35" s="95"/>
      <c r="S35" s="95"/>
      <c r="T35" s="99"/>
      <c r="U35" s="100"/>
      <c r="W35" s="81"/>
      <c r="X35" s="81"/>
      <c r="Y35" s="81"/>
    </row>
    <row r="36" spans="1:25" ht="13.5">
      <c r="A36" s="59">
        <v>3174</v>
      </c>
      <c r="B36" s="101" t="s">
        <v>440</v>
      </c>
      <c r="C36" s="91" t="s">
        <v>441</v>
      </c>
      <c r="D36" s="92" t="s">
        <v>442</v>
      </c>
      <c r="E36" s="158">
        <v>15530</v>
      </c>
      <c r="F36" s="159">
        <v>15880</v>
      </c>
      <c r="G36" s="95">
        <v>15530</v>
      </c>
      <c r="H36" s="95"/>
      <c r="I36" s="95">
        <v>15530</v>
      </c>
      <c r="J36" s="95">
        <v>15530</v>
      </c>
      <c r="K36" s="95">
        <v>15530</v>
      </c>
      <c r="L36" s="95">
        <v>15530</v>
      </c>
      <c r="M36" s="95">
        <v>15530</v>
      </c>
      <c r="N36" s="98">
        <v>15530</v>
      </c>
      <c r="O36" s="95">
        <v>15530</v>
      </c>
      <c r="P36" s="95">
        <v>15530</v>
      </c>
      <c r="Q36" s="95">
        <v>15530</v>
      </c>
      <c r="R36" s="95">
        <v>15530</v>
      </c>
      <c r="S36" s="95">
        <v>15530</v>
      </c>
      <c r="T36" s="95">
        <v>15530</v>
      </c>
      <c r="U36" s="100">
        <v>3174</v>
      </c>
      <c r="W36" s="81"/>
      <c r="X36" s="81"/>
      <c r="Y36" s="81"/>
    </row>
    <row r="37" spans="2:25" ht="4.5" customHeight="1">
      <c r="B37" s="157"/>
      <c r="C37" s="91"/>
      <c r="D37" s="92"/>
      <c r="E37" s="93"/>
      <c r="F37" s="94"/>
      <c r="G37" s="95"/>
      <c r="H37" s="95"/>
      <c r="I37" s="95"/>
      <c r="J37" s="95"/>
      <c r="K37" s="95"/>
      <c r="L37" s="95"/>
      <c r="M37" s="95"/>
      <c r="N37" s="98"/>
      <c r="O37" s="95"/>
      <c r="P37" s="95"/>
      <c r="Q37" s="95"/>
      <c r="R37" s="95"/>
      <c r="S37" s="95"/>
      <c r="T37" s="99"/>
      <c r="U37" s="100"/>
      <c r="W37" s="81"/>
      <c r="X37" s="81"/>
      <c r="Y37" s="81"/>
    </row>
    <row r="38" spans="2:25" ht="13.5">
      <c r="B38" s="90" t="s">
        <v>443</v>
      </c>
      <c r="C38" s="91"/>
      <c r="D38" s="92"/>
      <c r="E38" s="93"/>
      <c r="F38" s="94"/>
      <c r="G38" s="95"/>
      <c r="H38" s="95"/>
      <c r="I38" s="95"/>
      <c r="J38" s="95"/>
      <c r="K38" s="95"/>
      <c r="L38" s="95"/>
      <c r="M38" s="95"/>
      <c r="N38" s="98"/>
      <c r="O38" s="95"/>
      <c r="P38" s="95"/>
      <c r="Q38" s="95"/>
      <c r="R38" s="95"/>
      <c r="S38" s="95"/>
      <c r="T38" s="99"/>
      <c r="U38" s="100"/>
      <c r="W38" s="81"/>
      <c r="X38" s="81"/>
      <c r="Y38" s="81"/>
    </row>
    <row r="39" spans="3:25" ht="4.5" customHeight="1">
      <c r="C39" s="106"/>
      <c r="D39" s="92"/>
      <c r="E39" s="93"/>
      <c r="F39" s="94"/>
      <c r="G39" s="95"/>
      <c r="H39" s="95"/>
      <c r="I39" s="95"/>
      <c r="J39" s="95"/>
      <c r="K39" s="95"/>
      <c r="L39" s="95"/>
      <c r="M39" s="95"/>
      <c r="N39" s="98"/>
      <c r="O39" s="95"/>
      <c r="P39" s="95"/>
      <c r="Q39" s="95"/>
      <c r="R39" s="95"/>
      <c r="S39" s="95"/>
      <c r="T39" s="99"/>
      <c r="U39" s="107"/>
      <c r="W39" s="81"/>
      <c r="X39" s="81"/>
      <c r="Y39" s="81"/>
    </row>
    <row r="40" spans="2:25" ht="13.5">
      <c r="B40" s="90" t="s">
        <v>444</v>
      </c>
      <c r="C40" s="91"/>
      <c r="D40" s="92"/>
      <c r="E40" s="93"/>
      <c r="F40" s="94"/>
      <c r="G40" s="95"/>
      <c r="H40" s="95"/>
      <c r="I40" s="95"/>
      <c r="J40" s="95"/>
      <c r="K40" s="95"/>
      <c r="L40" s="95"/>
      <c r="M40" s="95"/>
      <c r="N40" s="98"/>
      <c r="O40" s="95"/>
      <c r="P40" s="95"/>
      <c r="Q40" s="95"/>
      <c r="R40" s="95"/>
      <c r="S40" s="95"/>
      <c r="T40" s="99"/>
      <c r="U40" s="100"/>
      <c r="W40" s="81"/>
      <c r="X40" s="81"/>
      <c r="Y40" s="81"/>
    </row>
    <row r="41" spans="1:25" ht="13.5">
      <c r="A41" s="59">
        <v>3501</v>
      </c>
      <c r="B41" s="101" t="s">
        <v>445</v>
      </c>
      <c r="C41" s="91" t="s">
        <v>446</v>
      </c>
      <c r="D41" s="92" t="s">
        <v>447</v>
      </c>
      <c r="E41" s="102">
        <v>394</v>
      </c>
      <c r="F41" s="103">
        <v>392</v>
      </c>
      <c r="G41" s="95">
        <v>389</v>
      </c>
      <c r="H41" s="95"/>
      <c r="I41" s="95">
        <v>389</v>
      </c>
      <c r="J41" s="95">
        <v>389</v>
      </c>
      <c r="K41" s="95">
        <v>389</v>
      </c>
      <c r="L41" s="95">
        <v>389</v>
      </c>
      <c r="M41" s="95">
        <v>389</v>
      </c>
      <c r="N41" s="98">
        <v>389</v>
      </c>
      <c r="O41" s="95">
        <v>389</v>
      </c>
      <c r="P41" s="95">
        <v>389</v>
      </c>
      <c r="Q41" s="95">
        <v>389</v>
      </c>
      <c r="R41" s="95">
        <v>389</v>
      </c>
      <c r="S41" s="95">
        <v>389</v>
      </c>
      <c r="T41" s="99">
        <v>389</v>
      </c>
      <c r="U41" s="100">
        <v>3501</v>
      </c>
      <c r="W41" s="81"/>
      <c r="X41" s="81"/>
      <c r="Y41" s="81"/>
    </row>
    <row r="42" spans="2:25" ht="13.5">
      <c r="B42" s="101" t="s">
        <v>448</v>
      </c>
      <c r="C42" s="106"/>
      <c r="D42" s="92"/>
      <c r="F42" s="59"/>
      <c r="H42" s="123"/>
      <c r="I42" s="123"/>
      <c r="J42" s="123"/>
      <c r="K42" s="123"/>
      <c r="L42" s="123"/>
      <c r="M42" s="123"/>
      <c r="N42" s="69"/>
      <c r="O42" s="123"/>
      <c r="P42" s="123"/>
      <c r="Q42" s="123"/>
      <c r="R42" s="123"/>
      <c r="S42" s="123"/>
      <c r="T42" s="123"/>
      <c r="U42" s="107"/>
      <c r="W42" s="81"/>
      <c r="X42" s="81"/>
      <c r="Y42" s="81"/>
    </row>
    <row r="43" spans="1:25" ht="13.5">
      <c r="A43" s="59">
        <v>3602</v>
      </c>
      <c r="B43" s="101" t="s">
        <v>449</v>
      </c>
      <c r="C43" s="91" t="s">
        <v>446</v>
      </c>
      <c r="D43" s="92" t="s">
        <v>450</v>
      </c>
      <c r="E43" s="102">
        <v>2160</v>
      </c>
      <c r="F43" s="110">
        <v>2601</v>
      </c>
      <c r="G43" s="95">
        <v>17.92</v>
      </c>
      <c r="H43" s="95"/>
      <c r="I43" s="95">
        <v>17.92</v>
      </c>
      <c r="J43" s="95">
        <v>17.92</v>
      </c>
      <c r="K43" s="95">
        <v>17.92</v>
      </c>
      <c r="L43" s="95">
        <v>17.92</v>
      </c>
      <c r="M43" s="95">
        <v>17.92</v>
      </c>
      <c r="N43" s="98">
        <v>17.92</v>
      </c>
      <c r="O43" s="95">
        <v>17.92</v>
      </c>
      <c r="P43" s="95">
        <v>17.92</v>
      </c>
      <c r="Q43" s="95">
        <v>17.92</v>
      </c>
      <c r="R43" s="95">
        <v>17.92</v>
      </c>
      <c r="S43" s="95">
        <v>17.92</v>
      </c>
      <c r="T43" s="99">
        <v>17.92</v>
      </c>
      <c r="U43" s="100">
        <v>3602</v>
      </c>
      <c r="W43" s="81"/>
      <c r="X43" s="81"/>
      <c r="Y43" s="81"/>
    </row>
    <row r="44" spans="1:25" ht="13.5">
      <c r="A44" s="59">
        <v>3612</v>
      </c>
      <c r="B44" s="101" t="s">
        <v>451</v>
      </c>
      <c r="C44" s="91" t="s">
        <v>452</v>
      </c>
      <c r="D44" s="92" t="s">
        <v>453</v>
      </c>
      <c r="E44" s="102">
        <v>5702</v>
      </c>
      <c r="F44" s="103">
        <v>5702</v>
      </c>
      <c r="G44" s="95">
        <v>5717</v>
      </c>
      <c r="H44" s="95"/>
      <c r="I44" s="95">
        <v>5702</v>
      </c>
      <c r="J44" s="95">
        <v>5702</v>
      </c>
      <c r="K44" s="95">
        <v>5720</v>
      </c>
      <c r="L44" s="95">
        <v>5720</v>
      </c>
      <c r="M44" s="95">
        <v>5720</v>
      </c>
      <c r="N44" s="98">
        <v>5720</v>
      </c>
      <c r="O44" s="95">
        <v>5720</v>
      </c>
      <c r="P44" s="95">
        <v>5720</v>
      </c>
      <c r="Q44" s="95">
        <v>5720</v>
      </c>
      <c r="R44" s="95">
        <v>5720</v>
      </c>
      <c r="S44" s="95">
        <v>5720</v>
      </c>
      <c r="T44" s="99">
        <v>5720</v>
      </c>
      <c r="U44" s="100">
        <v>3612</v>
      </c>
      <c r="W44" s="81"/>
      <c r="X44" s="81"/>
      <c r="Y44" s="81"/>
    </row>
    <row r="45" spans="3:25" ht="4.5" customHeight="1">
      <c r="C45" s="106"/>
      <c r="D45" s="92"/>
      <c r="E45" s="93"/>
      <c r="F45" s="94"/>
      <c r="G45" s="95"/>
      <c r="H45" s="95"/>
      <c r="I45" s="95"/>
      <c r="J45" s="95"/>
      <c r="K45" s="95"/>
      <c r="L45" s="95"/>
      <c r="M45" s="95"/>
      <c r="N45" s="98"/>
      <c r="O45" s="95"/>
      <c r="P45" s="95"/>
      <c r="Q45" s="95"/>
      <c r="R45" s="95"/>
      <c r="S45" s="95"/>
      <c r="T45" s="99"/>
      <c r="U45" s="107"/>
      <c r="W45" s="81"/>
      <c r="X45" s="81"/>
      <c r="Y45" s="81"/>
    </row>
    <row r="46" spans="2:25" ht="13.5">
      <c r="B46" s="90" t="s">
        <v>454</v>
      </c>
      <c r="C46" s="91"/>
      <c r="D46" s="92"/>
      <c r="E46" s="93"/>
      <c r="F46" s="94"/>
      <c r="G46" s="95"/>
      <c r="H46" s="95"/>
      <c r="I46" s="95"/>
      <c r="J46" s="95"/>
      <c r="K46" s="95"/>
      <c r="L46" s="95"/>
      <c r="M46" s="95"/>
      <c r="N46" s="98"/>
      <c r="O46" s="95"/>
      <c r="P46" s="95"/>
      <c r="Q46" s="95"/>
      <c r="R46" s="95"/>
      <c r="S46" s="95"/>
      <c r="T46" s="99"/>
      <c r="U46" s="100"/>
      <c r="W46" s="81"/>
      <c r="X46" s="81"/>
      <c r="Y46" s="81"/>
    </row>
    <row r="47" spans="1:25" ht="13.5">
      <c r="A47" s="59">
        <v>3701</v>
      </c>
      <c r="B47" s="101" t="s">
        <v>455</v>
      </c>
      <c r="C47" s="91" t="s">
        <v>456</v>
      </c>
      <c r="D47" s="92" t="s">
        <v>457</v>
      </c>
      <c r="E47" s="102">
        <v>1065</v>
      </c>
      <c r="F47" s="103">
        <v>1024</v>
      </c>
      <c r="G47" s="95">
        <v>1093</v>
      </c>
      <c r="H47" s="95"/>
      <c r="I47" s="95">
        <v>1049</v>
      </c>
      <c r="J47" s="95">
        <v>1082</v>
      </c>
      <c r="K47" s="95">
        <v>1089</v>
      </c>
      <c r="L47" s="95">
        <v>1113</v>
      </c>
      <c r="M47" s="95">
        <v>1106</v>
      </c>
      <c r="N47" s="98">
        <v>1097</v>
      </c>
      <c r="O47" s="95">
        <v>1097</v>
      </c>
      <c r="P47" s="95">
        <v>1097</v>
      </c>
      <c r="Q47" s="95">
        <v>1097</v>
      </c>
      <c r="R47" s="95">
        <v>1097</v>
      </c>
      <c r="S47" s="95">
        <v>1097</v>
      </c>
      <c r="T47" s="99">
        <v>1097</v>
      </c>
      <c r="U47" s="100">
        <v>3701</v>
      </c>
      <c r="W47" s="81"/>
      <c r="X47" s="81"/>
      <c r="Y47" s="81"/>
    </row>
    <row r="48" spans="3:25" ht="4.5" customHeight="1">
      <c r="C48" s="106"/>
      <c r="D48" s="92"/>
      <c r="E48" s="93"/>
      <c r="F48" s="94"/>
      <c r="G48" s="95"/>
      <c r="H48" s="95"/>
      <c r="I48" s="95"/>
      <c r="J48" s="95"/>
      <c r="K48" s="95"/>
      <c r="L48" s="95"/>
      <c r="M48" s="95"/>
      <c r="N48" s="98"/>
      <c r="O48" s="95"/>
      <c r="P48" s="95"/>
      <c r="Q48" s="95"/>
      <c r="R48" s="95"/>
      <c r="S48" s="95"/>
      <c r="T48" s="99"/>
      <c r="U48" s="107"/>
      <c r="W48" s="81"/>
      <c r="X48" s="81"/>
      <c r="Y48" s="81"/>
    </row>
    <row r="49" spans="2:25" ht="13.5">
      <c r="B49" s="90" t="s">
        <v>458</v>
      </c>
      <c r="C49" s="91" t="s">
        <v>446</v>
      </c>
      <c r="D49" s="92"/>
      <c r="E49" s="93"/>
      <c r="F49" s="94"/>
      <c r="G49" s="95"/>
      <c r="H49" s="95"/>
      <c r="I49" s="95"/>
      <c r="J49" s="95"/>
      <c r="K49" s="95"/>
      <c r="L49" s="95"/>
      <c r="M49" s="95"/>
      <c r="N49" s="98"/>
      <c r="O49" s="95"/>
      <c r="P49" s="95"/>
      <c r="Q49" s="95"/>
      <c r="R49" s="95"/>
      <c r="S49" s="95"/>
      <c r="T49" s="99"/>
      <c r="U49" s="100"/>
      <c r="W49" s="81"/>
      <c r="X49" s="81"/>
      <c r="Y49" s="81"/>
    </row>
    <row r="50" spans="1:25" ht="13.5">
      <c r="A50" s="59">
        <v>3800</v>
      </c>
      <c r="B50" s="101" t="s">
        <v>459</v>
      </c>
      <c r="C50" s="91" t="s">
        <v>460</v>
      </c>
      <c r="D50" s="92" t="s">
        <v>461</v>
      </c>
      <c r="E50" s="102">
        <v>2835</v>
      </c>
      <c r="F50" s="103">
        <v>2835</v>
      </c>
      <c r="G50" s="95">
        <v>2835</v>
      </c>
      <c r="H50" s="95"/>
      <c r="I50" s="95">
        <v>2835</v>
      </c>
      <c r="J50" s="95">
        <v>2835</v>
      </c>
      <c r="K50" s="95">
        <v>2835</v>
      </c>
      <c r="L50" s="95">
        <v>2835</v>
      </c>
      <c r="M50" s="95">
        <v>2835</v>
      </c>
      <c r="N50" s="98">
        <v>2835</v>
      </c>
      <c r="O50" s="95">
        <v>2835</v>
      </c>
      <c r="P50" s="95">
        <v>2835</v>
      </c>
      <c r="Q50" s="95">
        <v>2835</v>
      </c>
      <c r="R50" s="95">
        <v>2835</v>
      </c>
      <c r="S50" s="95">
        <v>2835</v>
      </c>
      <c r="T50" s="99">
        <v>2835</v>
      </c>
      <c r="U50" s="100">
        <v>3800</v>
      </c>
      <c r="W50" s="81"/>
      <c r="X50" s="81"/>
      <c r="Y50" s="81"/>
    </row>
    <row r="51" spans="3:25" ht="4.5" customHeight="1">
      <c r="C51" s="106"/>
      <c r="D51" s="92"/>
      <c r="E51" s="93"/>
      <c r="F51" s="94"/>
      <c r="G51" s="95"/>
      <c r="H51" s="95"/>
      <c r="I51" s="95"/>
      <c r="J51" s="95"/>
      <c r="K51" s="95"/>
      <c r="L51" s="95"/>
      <c r="M51" s="95"/>
      <c r="N51" s="98"/>
      <c r="O51" s="95"/>
      <c r="P51" s="95"/>
      <c r="Q51" s="95"/>
      <c r="R51" s="95"/>
      <c r="S51" s="95"/>
      <c r="T51" s="99"/>
      <c r="U51" s="107"/>
      <c r="W51" s="81"/>
      <c r="X51" s="81"/>
      <c r="Y51" s="81"/>
    </row>
    <row r="52" spans="2:25" ht="13.5">
      <c r="B52" s="90" t="s">
        <v>462</v>
      </c>
      <c r="C52" s="91"/>
      <c r="D52" s="92"/>
      <c r="E52" s="93"/>
      <c r="F52" s="94"/>
      <c r="G52" s="95"/>
      <c r="H52" s="95"/>
      <c r="I52" s="95"/>
      <c r="J52" s="95"/>
      <c r="K52" s="95"/>
      <c r="L52" s="95"/>
      <c r="M52" s="95"/>
      <c r="N52" s="98"/>
      <c r="O52" s="95"/>
      <c r="P52" s="95"/>
      <c r="Q52" s="95"/>
      <c r="R52" s="95"/>
      <c r="S52" s="95"/>
      <c r="T52" s="99"/>
      <c r="U52" s="100"/>
      <c r="W52" s="81"/>
      <c r="X52" s="81"/>
      <c r="Y52" s="81"/>
    </row>
    <row r="53" spans="3:25" ht="4.5" customHeight="1">
      <c r="C53" s="106"/>
      <c r="D53" s="92"/>
      <c r="E53" s="93"/>
      <c r="F53" s="94"/>
      <c r="G53" s="95"/>
      <c r="H53" s="95"/>
      <c r="I53" s="95"/>
      <c r="J53" s="95"/>
      <c r="K53" s="95"/>
      <c r="L53" s="95"/>
      <c r="M53" s="95"/>
      <c r="N53" s="98"/>
      <c r="O53" s="95"/>
      <c r="P53" s="95"/>
      <c r="Q53" s="95"/>
      <c r="R53" s="95"/>
      <c r="S53" s="95"/>
      <c r="T53" s="99"/>
      <c r="U53" s="107"/>
      <c r="W53" s="81"/>
      <c r="X53" s="81"/>
      <c r="Y53" s="81"/>
    </row>
    <row r="54" spans="2:25" ht="13.5">
      <c r="B54" s="90" t="s">
        <v>463</v>
      </c>
      <c r="C54" s="91"/>
      <c r="D54" s="92"/>
      <c r="E54" s="93"/>
      <c r="F54" s="94"/>
      <c r="G54" s="95"/>
      <c r="H54" s="95"/>
      <c r="I54" s="95"/>
      <c r="J54" s="95"/>
      <c r="K54" s="95"/>
      <c r="L54" s="95"/>
      <c r="M54" s="95"/>
      <c r="N54" s="98"/>
      <c r="O54" s="95"/>
      <c r="P54" s="95"/>
      <c r="Q54" s="95"/>
      <c r="R54" s="95"/>
      <c r="S54" s="95"/>
      <c r="T54" s="99"/>
      <c r="U54" s="100"/>
      <c r="W54" s="81"/>
      <c r="X54" s="81"/>
      <c r="Y54" s="81"/>
    </row>
    <row r="55" spans="1:25" ht="13.5">
      <c r="A55" s="59">
        <v>4003</v>
      </c>
      <c r="B55" s="101" t="s">
        <v>464</v>
      </c>
      <c r="C55" s="91" t="s">
        <v>465</v>
      </c>
      <c r="D55" s="92" t="s">
        <v>466</v>
      </c>
      <c r="E55" s="102">
        <v>50650</v>
      </c>
      <c r="F55" s="103">
        <v>38560</v>
      </c>
      <c r="G55" s="95">
        <v>24020</v>
      </c>
      <c r="H55" s="95"/>
      <c r="I55" s="95">
        <v>29720</v>
      </c>
      <c r="J55" s="95">
        <v>29720</v>
      </c>
      <c r="K55" s="95">
        <v>23420</v>
      </c>
      <c r="L55" s="95">
        <v>23940</v>
      </c>
      <c r="M55" s="95">
        <v>22890</v>
      </c>
      <c r="N55" s="98">
        <v>22370</v>
      </c>
      <c r="O55" s="98">
        <v>27090</v>
      </c>
      <c r="P55" s="98">
        <v>23360</v>
      </c>
      <c r="Q55" s="98">
        <v>20740</v>
      </c>
      <c r="R55" s="95">
        <v>21840</v>
      </c>
      <c r="S55" s="95">
        <v>21320</v>
      </c>
      <c r="T55" s="99">
        <v>21840</v>
      </c>
      <c r="U55" s="100">
        <v>4003</v>
      </c>
      <c r="W55" s="81"/>
      <c r="X55" s="81"/>
      <c r="Y55" s="81"/>
    </row>
    <row r="56" spans="2:25" ht="13.5">
      <c r="B56" s="101"/>
      <c r="C56" s="91"/>
      <c r="D56" s="92" t="s">
        <v>467</v>
      </c>
      <c r="E56" s="93"/>
      <c r="F56" s="94"/>
      <c r="G56" s="95"/>
      <c r="H56" s="95"/>
      <c r="I56" s="95"/>
      <c r="J56" s="95"/>
      <c r="K56" s="95"/>
      <c r="L56" s="95"/>
      <c r="M56" s="95"/>
      <c r="N56" s="98"/>
      <c r="O56" s="95"/>
      <c r="P56" s="95"/>
      <c r="Q56" s="95"/>
      <c r="R56" s="95"/>
      <c r="S56" s="95"/>
      <c r="T56" s="99"/>
      <c r="U56" s="100"/>
      <c r="W56" s="81"/>
      <c r="X56" s="81"/>
      <c r="Y56" s="81"/>
    </row>
    <row r="57" spans="2:25" ht="13.5">
      <c r="B57" s="101"/>
      <c r="C57" s="91"/>
      <c r="D57" s="92" t="s">
        <v>468</v>
      </c>
      <c r="E57" s="93"/>
      <c r="F57" s="94"/>
      <c r="G57" s="95"/>
      <c r="H57" s="95"/>
      <c r="I57" s="95"/>
      <c r="J57" s="95"/>
      <c r="K57" s="95"/>
      <c r="L57" s="95"/>
      <c r="M57" s="95"/>
      <c r="N57" s="98"/>
      <c r="O57" s="95"/>
      <c r="P57" s="95"/>
      <c r="Q57" s="95"/>
      <c r="R57" s="95"/>
      <c r="S57" s="95"/>
      <c r="T57" s="99"/>
      <c r="U57" s="100"/>
      <c r="W57" s="81"/>
      <c r="X57" s="81"/>
      <c r="Y57" s="81"/>
    </row>
    <row r="58" spans="2:25" ht="13.5">
      <c r="B58" s="101"/>
      <c r="C58" s="91"/>
      <c r="D58" s="92" t="s">
        <v>469</v>
      </c>
      <c r="E58" s="93"/>
      <c r="F58" s="94"/>
      <c r="G58" s="95"/>
      <c r="H58" s="95"/>
      <c r="I58" s="95"/>
      <c r="J58" s="95"/>
      <c r="K58" s="95"/>
      <c r="L58" s="95"/>
      <c r="M58" s="95"/>
      <c r="N58" s="98"/>
      <c r="O58" s="95"/>
      <c r="P58" s="95"/>
      <c r="Q58" s="95"/>
      <c r="R58" s="95"/>
      <c r="S58" s="95"/>
      <c r="T58" s="99"/>
      <c r="U58" s="100"/>
      <c r="W58" s="81"/>
      <c r="X58" s="81"/>
      <c r="Y58" s="81"/>
    </row>
    <row r="59" spans="1:25" ht="13.5">
      <c r="A59" s="59">
        <v>4011</v>
      </c>
      <c r="B59" s="101" t="s">
        <v>470</v>
      </c>
      <c r="C59" s="91" t="s">
        <v>465</v>
      </c>
      <c r="D59" s="92" t="s">
        <v>471</v>
      </c>
      <c r="E59" s="102">
        <v>16030</v>
      </c>
      <c r="F59" s="103">
        <v>16450</v>
      </c>
      <c r="G59" s="95">
        <v>14490</v>
      </c>
      <c r="H59" s="95"/>
      <c r="I59" s="95">
        <v>14490</v>
      </c>
      <c r="J59" s="95">
        <v>14490</v>
      </c>
      <c r="K59" s="95">
        <v>14490</v>
      </c>
      <c r="L59" s="95">
        <v>14490</v>
      </c>
      <c r="M59" s="95">
        <v>14490</v>
      </c>
      <c r="N59" s="98">
        <v>14490</v>
      </c>
      <c r="O59" s="95">
        <v>14490</v>
      </c>
      <c r="P59" s="95">
        <v>14490</v>
      </c>
      <c r="Q59" s="95">
        <v>14490</v>
      </c>
      <c r="R59" s="95">
        <v>11340</v>
      </c>
      <c r="S59" s="95">
        <v>11340</v>
      </c>
      <c r="T59" s="99">
        <v>20790</v>
      </c>
      <c r="U59" s="100">
        <v>4011</v>
      </c>
      <c r="W59" s="81"/>
      <c r="X59" s="81"/>
      <c r="Y59" s="81"/>
    </row>
    <row r="60" spans="2:25" ht="13.5">
      <c r="B60" s="101"/>
      <c r="C60" s="91"/>
      <c r="D60" s="92" t="s">
        <v>472</v>
      </c>
      <c r="E60" s="93"/>
      <c r="F60" s="94"/>
      <c r="G60" s="95"/>
      <c r="H60" s="95"/>
      <c r="I60" s="95"/>
      <c r="J60" s="95"/>
      <c r="K60" s="95"/>
      <c r="L60" s="95"/>
      <c r="M60" s="95"/>
      <c r="N60" s="98"/>
      <c r="O60" s="95"/>
      <c r="P60" s="95"/>
      <c r="Q60" s="95"/>
      <c r="R60" s="95"/>
      <c r="S60" s="95"/>
      <c r="T60" s="99"/>
      <c r="U60" s="100"/>
      <c r="Y60" s="81"/>
    </row>
    <row r="61" spans="2:25" ht="13.5">
      <c r="B61" s="101"/>
      <c r="C61" s="91"/>
      <c r="D61" s="92" t="s">
        <v>473</v>
      </c>
      <c r="E61" s="93"/>
      <c r="F61" s="93"/>
      <c r="G61" s="104"/>
      <c r="H61" s="104"/>
      <c r="I61" s="95"/>
      <c r="J61" s="95"/>
      <c r="K61" s="95"/>
      <c r="L61" s="95"/>
      <c r="M61" s="95"/>
      <c r="N61" s="98"/>
      <c r="O61" s="95"/>
      <c r="P61" s="95"/>
      <c r="Q61" s="95"/>
      <c r="R61" s="95"/>
      <c r="S61" s="95"/>
      <c r="T61" s="99"/>
      <c r="U61" s="100"/>
      <c r="Y61" s="81"/>
    </row>
    <row r="62" spans="2:25" ht="13.5">
      <c r="B62" s="101"/>
      <c r="C62" s="91"/>
      <c r="D62" s="92" t="s">
        <v>474</v>
      </c>
      <c r="E62" s="93"/>
      <c r="F62" s="94"/>
      <c r="G62" s="95"/>
      <c r="H62" s="95"/>
      <c r="I62" s="95"/>
      <c r="J62" s="95"/>
      <c r="K62" s="95"/>
      <c r="L62" s="95"/>
      <c r="M62" s="95"/>
      <c r="N62" s="98"/>
      <c r="O62" s="95"/>
      <c r="P62" s="95"/>
      <c r="Q62" s="95"/>
      <c r="R62" s="95"/>
      <c r="S62" s="95"/>
      <c r="T62" s="99"/>
      <c r="U62" s="100"/>
      <c r="Y62" s="81"/>
    </row>
    <row r="63" spans="1:21" ht="13.5">
      <c r="A63" s="59">
        <v>4021</v>
      </c>
      <c r="B63" s="101" t="s">
        <v>475</v>
      </c>
      <c r="C63" s="91" t="s">
        <v>465</v>
      </c>
      <c r="D63" s="92" t="s">
        <v>476</v>
      </c>
      <c r="E63" s="102">
        <v>180190</v>
      </c>
      <c r="F63" s="103">
        <v>174770</v>
      </c>
      <c r="G63" s="95">
        <v>141720</v>
      </c>
      <c r="H63" s="95"/>
      <c r="I63" s="95">
        <v>135380</v>
      </c>
      <c r="J63" s="95">
        <v>135380</v>
      </c>
      <c r="K63" s="95">
        <v>135380</v>
      </c>
      <c r="L63" s="95">
        <v>142380</v>
      </c>
      <c r="M63" s="95">
        <v>145250</v>
      </c>
      <c r="N63" s="98">
        <v>138880</v>
      </c>
      <c r="O63" s="95">
        <v>145250</v>
      </c>
      <c r="P63" s="95">
        <v>141750</v>
      </c>
      <c r="Q63" s="95">
        <v>141750</v>
      </c>
      <c r="R63" s="95">
        <v>141750</v>
      </c>
      <c r="S63" s="95">
        <v>148750</v>
      </c>
      <c r="T63" s="99">
        <v>148750</v>
      </c>
      <c r="U63" s="100">
        <v>4021</v>
      </c>
    </row>
    <row r="64" spans="2:21" ht="13.5">
      <c r="B64" s="111"/>
      <c r="C64" s="106"/>
      <c r="D64" s="92" t="s">
        <v>477</v>
      </c>
      <c r="F64" s="59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07"/>
    </row>
    <row r="65" spans="2:21" ht="13.5">
      <c r="B65" s="111"/>
      <c r="C65" s="106"/>
      <c r="D65" s="92" t="s">
        <v>478</v>
      </c>
      <c r="F65" s="59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07"/>
    </row>
    <row r="66" spans="1:21" ht="13.5">
      <c r="A66" s="59">
        <v>4032</v>
      </c>
      <c r="B66" s="101" t="s">
        <v>479</v>
      </c>
      <c r="C66" s="91" t="s">
        <v>465</v>
      </c>
      <c r="D66" s="92" t="s">
        <v>480</v>
      </c>
      <c r="E66" s="102" t="s">
        <v>481</v>
      </c>
      <c r="F66" s="103">
        <v>20370</v>
      </c>
      <c r="G66" s="123">
        <v>16470</v>
      </c>
      <c r="H66" s="123"/>
      <c r="I66" s="123">
        <v>16590</v>
      </c>
      <c r="J66" s="123">
        <v>16940</v>
      </c>
      <c r="K66" s="123">
        <v>16240</v>
      </c>
      <c r="L66" s="123">
        <v>15890</v>
      </c>
      <c r="M66" s="123">
        <v>15890</v>
      </c>
      <c r="N66" s="69">
        <v>15890</v>
      </c>
      <c r="O66" s="123">
        <v>16590</v>
      </c>
      <c r="P66" s="123">
        <v>16590</v>
      </c>
      <c r="Q66" s="123">
        <v>16590</v>
      </c>
      <c r="R66" s="123">
        <v>16590</v>
      </c>
      <c r="S66" s="123">
        <v>16940</v>
      </c>
      <c r="T66" s="123">
        <v>16940</v>
      </c>
      <c r="U66" s="100">
        <v>4032</v>
      </c>
    </row>
    <row r="67" spans="2:21" ht="13.5">
      <c r="B67" s="101"/>
      <c r="C67" s="91"/>
      <c r="D67" s="92" t="s">
        <v>482</v>
      </c>
      <c r="E67" s="102"/>
      <c r="F67" s="10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00"/>
    </row>
    <row r="68" spans="2:21" ht="13.5">
      <c r="B68" s="101"/>
      <c r="C68" s="91"/>
      <c r="D68" s="92" t="s">
        <v>483</v>
      </c>
      <c r="E68" s="93"/>
      <c r="F68" s="94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00"/>
    </row>
    <row r="69" spans="2:21" ht="13.5">
      <c r="B69" s="101"/>
      <c r="C69" s="91"/>
      <c r="D69" s="92" t="s">
        <v>484</v>
      </c>
      <c r="E69" s="93"/>
      <c r="F69" s="94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00"/>
    </row>
    <row r="70" spans="1:21" ht="13.5">
      <c r="A70" s="59">
        <v>4042</v>
      </c>
      <c r="B70" s="101" t="s">
        <v>485</v>
      </c>
      <c r="C70" s="91" t="s">
        <v>465</v>
      </c>
      <c r="D70" s="92" t="s">
        <v>486</v>
      </c>
      <c r="E70" s="102">
        <v>87000</v>
      </c>
      <c r="F70" s="103">
        <v>88610</v>
      </c>
      <c r="G70" s="123">
        <v>70550</v>
      </c>
      <c r="H70" s="123"/>
      <c r="I70" s="123">
        <v>85540</v>
      </c>
      <c r="J70" s="123">
        <v>85540</v>
      </c>
      <c r="K70" s="123">
        <v>80990</v>
      </c>
      <c r="L70" s="123">
        <v>73990</v>
      </c>
      <c r="M70" s="123">
        <v>68740</v>
      </c>
      <c r="N70" s="69">
        <v>64540</v>
      </c>
      <c r="O70" s="123">
        <v>64540</v>
      </c>
      <c r="P70" s="123">
        <v>64540</v>
      </c>
      <c r="Q70" s="123">
        <v>64540</v>
      </c>
      <c r="R70" s="123">
        <v>64540</v>
      </c>
      <c r="S70" s="123">
        <v>64540</v>
      </c>
      <c r="T70" s="123">
        <v>64540</v>
      </c>
      <c r="U70" s="100">
        <v>4042</v>
      </c>
    </row>
    <row r="71" spans="2:21" ht="13.5">
      <c r="B71" s="101"/>
      <c r="C71" s="91"/>
      <c r="D71" s="92" t="s">
        <v>487</v>
      </c>
      <c r="E71" s="102"/>
      <c r="F71" s="10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00"/>
    </row>
    <row r="72" spans="2:21" ht="13.5">
      <c r="B72" s="101"/>
      <c r="C72" s="91"/>
      <c r="D72" s="92" t="s">
        <v>488</v>
      </c>
      <c r="E72" s="102"/>
      <c r="F72" s="10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00"/>
    </row>
    <row r="73" spans="1:21" ht="13.5">
      <c r="A73" s="59">
        <v>4052</v>
      </c>
      <c r="B73" s="101" t="s">
        <v>489</v>
      </c>
      <c r="C73" s="91" t="s">
        <v>465</v>
      </c>
      <c r="D73" s="92" t="s">
        <v>490</v>
      </c>
      <c r="E73" s="102" t="s">
        <v>491</v>
      </c>
      <c r="F73" s="103">
        <v>11730</v>
      </c>
      <c r="G73" s="95">
        <v>11730</v>
      </c>
      <c r="H73" s="95"/>
      <c r="I73" s="95">
        <v>11730</v>
      </c>
      <c r="J73" s="95">
        <v>11030</v>
      </c>
      <c r="K73" s="95">
        <v>11030</v>
      </c>
      <c r="L73" s="95">
        <v>12040</v>
      </c>
      <c r="M73" s="95">
        <v>12040</v>
      </c>
      <c r="N73" s="98">
        <v>12040</v>
      </c>
      <c r="O73" s="95">
        <v>12040</v>
      </c>
      <c r="P73" s="98">
        <v>11750</v>
      </c>
      <c r="Q73" s="98">
        <v>11750</v>
      </c>
      <c r="R73" s="95">
        <v>11750</v>
      </c>
      <c r="S73" s="95">
        <v>11750</v>
      </c>
      <c r="T73" s="99">
        <v>11750</v>
      </c>
      <c r="U73" s="100">
        <v>4052</v>
      </c>
    </row>
    <row r="74" spans="2:21" ht="13.5">
      <c r="B74" s="101"/>
      <c r="C74" s="91"/>
      <c r="D74" s="92" t="s">
        <v>492</v>
      </c>
      <c r="E74" s="102"/>
      <c r="F74" s="10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00"/>
    </row>
    <row r="75" spans="2:21" ht="13.5">
      <c r="B75" s="101"/>
      <c r="C75" s="91"/>
      <c r="D75" s="92" t="s">
        <v>493</v>
      </c>
      <c r="E75" s="102"/>
      <c r="F75" s="10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00"/>
    </row>
    <row r="76" spans="2:21" ht="13.5">
      <c r="B76" s="101"/>
      <c r="C76" s="91"/>
      <c r="D76" s="92" t="s">
        <v>494</v>
      </c>
      <c r="E76" s="102"/>
      <c r="F76" s="103"/>
      <c r="G76" s="95"/>
      <c r="H76" s="95"/>
      <c r="I76" s="95"/>
      <c r="J76" s="95"/>
      <c r="K76" s="95"/>
      <c r="L76" s="95"/>
      <c r="M76" s="95"/>
      <c r="N76" s="98"/>
      <c r="O76" s="95"/>
      <c r="P76" s="95"/>
      <c r="Q76" s="95"/>
      <c r="R76" s="95"/>
      <c r="S76" s="95"/>
      <c r="T76" s="99"/>
      <c r="U76" s="100"/>
    </row>
    <row r="77" spans="2:21" ht="13.5">
      <c r="B77" s="101"/>
      <c r="C77" s="91"/>
      <c r="D77" s="92" t="s">
        <v>495</v>
      </c>
      <c r="E77" s="102"/>
      <c r="F77" s="103"/>
      <c r="G77" s="95"/>
      <c r="H77" s="95"/>
      <c r="I77" s="95"/>
      <c r="J77" s="95"/>
      <c r="K77" s="95"/>
      <c r="L77" s="95"/>
      <c r="M77" s="95"/>
      <c r="N77" s="98"/>
      <c r="O77" s="95"/>
      <c r="P77" s="95"/>
      <c r="Q77" s="95"/>
      <c r="R77" s="95"/>
      <c r="S77" s="95"/>
      <c r="T77" s="99"/>
      <c r="U77" s="100"/>
    </row>
    <row r="78" spans="1:21" ht="13.5">
      <c r="A78" s="59">
        <v>4081</v>
      </c>
      <c r="B78" s="101" t="s">
        <v>496</v>
      </c>
      <c r="C78" s="91" t="s">
        <v>241</v>
      </c>
      <c r="D78" s="92" t="s">
        <v>497</v>
      </c>
      <c r="E78" s="102">
        <v>52290</v>
      </c>
      <c r="F78" s="103">
        <v>55790</v>
      </c>
      <c r="G78" s="95">
        <v>54660</v>
      </c>
      <c r="H78" s="95"/>
      <c r="I78" s="95">
        <v>55790</v>
      </c>
      <c r="J78" s="95">
        <v>55790</v>
      </c>
      <c r="K78" s="95">
        <v>55790</v>
      </c>
      <c r="L78" s="95">
        <v>55790</v>
      </c>
      <c r="M78" s="95">
        <v>55790</v>
      </c>
      <c r="N78" s="98">
        <v>55790</v>
      </c>
      <c r="O78" s="95">
        <v>54110</v>
      </c>
      <c r="P78" s="95">
        <v>54110</v>
      </c>
      <c r="Q78" s="95">
        <v>54110</v>
      </c>
      <c r="R78" s="95">
        <v>54110</v>
      </c>
      <c r="S78" s="95">
        <v>54110</v>
      </c>
      <c r="T78" s="99">
        <v>50610</v>
      </c>
      <c r="U78" s="100">
        <v>4081</v>
      </c>
    </row>
    <row r="79" spans="2:21" ht="13.5">
      <c r="B79" s="101"/>
      <c r="C79" s="91"/>
      <c r="D79" s="92" t="s">
        <v>498</v>
      </c>
      <c r="E79" s="93"/>
      <c r="F79" s="94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00"/>
    </row>
    <row r="80" spans="1:21" ht="13.5">
      <c r="A80" s="59">
        <v>4091</v>
      </c>
      <c r="B80" s="101" t="s">
        <v>499</v>
      </c>
      <c r="C80" s="91" t="s">
        <v>500</v>
      </c>
      <c r="D80" s="92" t="s">
        <v>501</v>
      </c>
      <c r="E80" s="102">
        <v>38430</v>
      </c>
      <c r="F80" s="103">
        <v>45430</v>
      </c>
      <c r="G80" s="95">
        <v>44410</v>
      </c>
      <c r="H80" s="95"/>
      <c r="I80" s="95">
        <v>45430</v>
      </c>
      <c r="J80" s="95">
        <v>45430</v>
      </c>
      <c r="K80" s="95">
        <v>45430</v>
      </c>
      <c r="L80" s="95">
        <v>45430</v>
      </c>
      <c r="M80" s="95">
        <v>45430</v>
      </c>
      <c r="N80" s="98">
        <v>45430</v>
      </c>
      <c r="O80" s="95">
        <v>45430</v>
      </c>
      <c r="P80" s="95">
        <v>43680</v>
      </c>
      <c r="Q80" s="95">
        <v>43680</v>
      </c>
      <c r="R80" s="95">
        <v>43680</v>
      </c>
      <c r="S80" s="95">
        <v>43680</v>
      </c>
      <c r="T80" s="99">
        <v>40180</v>
      </c>
      <c r="U80" s="100">
        <v>4091</v>
      </c>
    </row>
    <row r="81" spans="2:21" ht="13.5">
      <c r="B81" s="157"/>
      <c r="C81" s="91"/>
      <c r="D81" s="92" t="s">
        <v>502</v>
      </c>
      <c r="E81" s="161"/>
      <c r="F81" s="93"/>
      <c r="G81" s="95"/>
      <c r="H81" s="95"/>
      <c r="I81" s="95"/>
      <c r="J81" s="95"/>
      <c r="K81" s="95"/>
      <c r="L81" s="95"/>
      <c r="M81" s="95"/>
      <c r="N81" s="98"/>
      <c r="O81" s="95"/>
      <c r="P81" s="95"/>
      <c r="Q81" s="95"/>
      <c r="R81" s="95"/>
      <c r="S81" s="95"/>
      <c r="T81" s="99"/>
      <c r="U81" s="100"/>
    </row>
    <row r="82" spans="2:21" ht="14.25" thickBot="1">
      <c r="B82" s="157"/>
      <c r="C82" s="91"/>
      <c r="D82" s="92"/>
      <c r="E82" s="161"/>
      <c r="F82" s="93"/>
      <c r="G82" s="95"/>
      <c r="H82" s="98"/>
      <c r="I82" s="94"/>
      <c r="J82" s="94"/>
      <c r="K82" s="94"/>
      <c r="L82" s="94"/>
      <c r="M82" s="94"/>
      <c r="N82" s="138"/>
      <c r="O82" s="94"/>
      <c r="P82" s="94"/>
      <c r="Q82" s="94"/>
      <c r="R82" s="94"/>
      <c r="S82" s="94"/>
      <c r="T82" s="162"/>
      <c r="U82" s="100"/>
    </row>
    <row r="83" spans="1:21" ht="13.5">
      <c r="A83" s="163"/>
      <c r="B83" s="164"/>
      <c r="C83" s="165"/>
      <c r="D83" s="166"/>
      <c r="E83" s="167"/>
      <c r="F83" s="167"/>
      <c r="G83" s="168"/>
      <c r="H83" s="98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58"/>
    </row>
    <row r="84" spans="1:21" ht="13.5">
      <c r="A84" s="81"/>
      <c r="B84" s="81"/>
      <c r="C84" s="81"/>
      <c r="D84" s="81"/>
      <c r="E84" s="149"/>
      <c r="F84" s="149"/>
      <c r="G84" s="69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138"/>
    </row>
    <row r="85" ht="14.25">
      <c r="A85" s="125"/>
    </row>
    <row r="86" ht="14.25">
      <c r="A86" s="125"/>
    </row>
    <row r="87" ht="14.25">
      <c r="A87" s="125"/>
    </row>
  </sheetData>
  <mergeCells count="18">
    <mergeCell ref="U3:U5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3"/>
  <sheetViews>
    <sheetView showGridLines="0" zoomScale="90" zoomScaleNormal="90" zoomScaleSheetLayoutView="100" workbookViewId="0" topLeftCell="A1">
      <pane xSplit="3" ySplit="5" topLeftCell="E6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8.796875" defaultRowHeight="14.25"/>
  <cols>
    <col min="1" max="1" width="5.3984375" style="59" customWidth="1"/>
    <col min="2" max="2" width="25.8984375" style="59" customWidth="1"/>
    <col min="3" max="3" width="6.69921875" style="59" customWidth="1"/>
    <col min="4" max="4" width="43.8984375" style="59" customWidth="1"/>
    <col min="5" max="6" width="9.59765625" style="62" customWidth="1"/>
    <col min="7" max="7" width="9.59765625" style="59" customWidth="1"/>
    <col min="8" max="8" width="5.59765625" style="81" customWidth="1"/>
    <col min="9" max="9" width="9.5" style="59" customWidth="1"/>
    <col min="10" max="20" width="8.3984375" style="59" customWidth="1"/>
    <col min="21" max="21" width="8" style="59" customWidth="1"/>
    <col min="22" max="22" width="11.3984375" style="59" customWidth="1"/>
    <col min="23" max="23" width="5.3984375" style="59" customWidth="1"/>
    <col min="24" max="24" width="23.3984375" style="59" customWidth="1"/>
    <col min="25" max="39" width="9" style="59" customWidth="1"/>
    <col min="40" max="16384" width="11.3984375" style="59" customWidth="1"/>
  </cols>
  <sheetData>
    <row r="1" spans="2:14" ht="24">
      <c r="B1" s="60"/>
      <c r="E1" s="61"/>
      <c r="G1" s="170" t="s">
        <v>831</v>
      </c>
      <c r="H1" s="171"/>
      <c r="I1" s="60" t="s">
        <v>284</v>
      </c>
      <c r="N1" s="81"/>
    </row>
    <row r="2" spans="1:21" ht="15" thickBot="1">
      <c r="A2" s="65"/>
      <c r="B2" s="66"/>
      <c r="C2" s="66"/>
      <c r="D2" s="66"/>
      <c r="E2" s="67"/>
      <c r="F2" s="67"/>
      <c r="G2" s="66"/>
      <c r="I2" s="66"/>
      <c r="J2" s="66"/>
      <c r="K2" s="66"/>
      <c r="L2" s="66"/>
      <c r="M2" s="66"/>
      <c r="N2" s="113"/>
      <c r="O2" s="66"/>
      <c r="P2" s="66"/>
      <c r="Q2" s="66"/>
      <c r="R2" s="66"/>
      <c r="S2" s="66"/>
      <c r="T2" s="66"/>
      <c r="U2" s="70" t="s">
        <v>149</v>
      </c>
    </row>
    <row r="3" spans="1:21" ht="13.5">
      <c r="A3" s="190" t="s">
        <v>150</v>
      </c>
      <c r="B3" s="191"/>
      <c r="C3" s="452" t="s">
        <v>151</v>
      </c>
      <c r="D3" s="452" t="s">
        <v>152</v>
      </c>
      <c r="E3" s="455" t="s">
        <v>285</v>
      </c>
      <c r="F3" s="455" t="s">
        <v>810</v>
      </c>
      <c r="G3" s="457" t="s">
        <v>811</v>
      </c>
      <c r="H3" s="73"/>
      <c r="I3" s="127" t="s">
        <v>286</v>
      </c>
      <c r="J3" s="452" t="s">
        <v>287</v>
      </c>
      <c r="K3" s="452" t="s">
        <v>288</v>
      </c>
      <c r="L3" s="452" t="s">
        <v>289</v>
      </c>
      <c r="M3" s="452" t="s">
        <v>290</v>
      </c>
      <c r="N3" s="457" t="s">
        <v>291</v>
      </c>
      <c r="O3" s="452" t="s">
        <v>292</v>
      </c>
      <c r="P3" s="452" t="s">
        <v>293</v>
      </c>
      <c r="Q3" s="452" t="s">
        <v>294</v>
      </c>
      <c r="R3" s="452" t="s">
        <v>295</v>
      </c>
      <c r="S3" s="452" t="s">
        <v>296</v>
      </c>
      <c r="T3" s="452" t="s">
        <v>297</v>
      </c>
      <c r="U3" s="466" t="s">
        <v>298</v>
      </c>
    </row>
    <row r="4" spans="1:21" ht="13.5">
      <c r="A4" s="160"/>
      <c r="B4" s="96"/>
      <c r="C4" s="453"/>
      <c r="D4" s="453"/>
      <c r="E4" s="469"/>
      <c r="F4" s="469"/>
      <c r="G4" s="458"/>
      <c r="H4" s="73"/>
      <c r="I4" s="128" t="s">
        <v>159</v>
      </c>
      <c r="J4" s="453"/>
      <c r="K4" s="453"/>
      <c r="L4" s="453"/>
      <c r="M4" s="453"/>
      <c r="N4" s="458"/>
      <c r="O4" s="453"/>
      <c r="P4" s="453"/>
      <c r="Q4" s="453"/>
      <c r="R4" s="453"/>
      <c r="S4" s="453"/>
      <c r="T4" s="453"/>
      <c r="U4" s="467"/>
    </row>
    <row r="5" spans="1:21" ht="13.5">
      <c r="A5" s="97"/>
      <c r="B5" s="451"/>
      <c r="C5" s="454"/>
      <c r="D5" s="454"/>
      <c r="E5" s="470"/>
      <c r="F5" s="470"/>
      <c r="G5" s="459"/>
      <c r="H5" s="73"/>
      <c r="I5" s="129"/>
      <c r="J5" s="454"/>
      <c r="K5" s="454"/>
      <c r="L5" s="454"/>
      <c r="M5" s="454"/>
      <c r="N5" s="459"/>
      <c r="O5" s="454"/>
      <c r="P5" s="454"/>
      <c r="Q5" s="454"/>
      <c r="R5" s="454"/>
      <c r="S5" s="454"/>
      <c r="T5" s="454"/>
      <c r="U5" s="468"/>
    </row>
    <row r="6" spans="3:21" ht="6" customHeight="1">
      <c r="C6" s="82"/>
      <c r="D6" s="83"/>
      <c r="E6" s="172"/>
      <c r="F6" s="84"/>
      <c r="G6" s="85"/>
      <c r="H6" s="138"/>
      <c r="I6" s="85"/>
      <c r="J6" s="85"/>
      <c r="K6" s="85"/>
      <c r="L6" s="85"/>
      <c r="M6" s="85"/>
      <c r="N6" s="130"/>
      <c r="O6" s="85"/>
      <c r="P6" s="85"/>
      <c r="Q6" s="85"/>
      <c r="R6" s="85"/>
      <c r="S6" s="85"/>
      <c r="T6" s="131"/>
      <c r="U6" s="89"/>
    </row>
    <row r="7" spans="1:21" ht="13.5" customHeight="1">
      <c r="A7" s="62"/>
      <c r="B7" s="154" t="s">
        <v>503</v>
      </c>
      <c r="C7" s="133"/>
      <c r="D7" s="134"/>
      <c r="E7" s="173"/>
      <c r="F7" s="174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37"/>
      <c r="U7" s="76"/>
    </row>
    <row r="8" spans="1:21" ht="13.5" customHeight="1">
      <c r="A8" s="62">
        <v>4121</v>
      </c>
      <c r="B8" s="112" t="s">
        <v>504</v>
      </c>
      <c r="C8" s="91" t="s">
        <v>505</v>
      </c>
      <c r="D8" s="92" t="s">
        <v>506</v>
      </c>
      <c r="E8" s="102">
        <v>5010</v>
      </c>
      <c r="F8" s="103">
        <v>5331</v>
      </c>
      <c r="G8" s="95">
        <v>16030</v>
      </c>
      <c r="H8" s="95"/>
      <c r="I8" s="95">
        <v>16030</v>
      </c>
      <c r="J8" s="95">
        <v>16030</v>
      </c>
      <c r="K8" s="95">
        <v>16030</v>
      </c>
      <c r="L8" s="95">
        <v>16030</v>
      </c>
      <c r="M8" s="95">
        <v>16030</v>
      </c>
      <c r="N8" s="98">
        <v>16030</v>
      </c>
      <c r="O8" s="95">
        <v>16030</v>
      </c>
      <c r="P8" s="95">
        <v>16030</v>
      </c>
      <c r="Q8" s="95">
        <v>16030</v>
      </c>
      <c r="R8" s="95">
        <v>16030</v>
      </c>
      <c r="S8" s="95">
        <v>16030</v>
      </c>
      <c r="T8" s="99">
        <v>16030</v>
      </c>
      <c r="U8" s="100">
        <v>4121</v>
      </c>
    </row>
    <row r="9" spans="1:21" ht="13.5" customHeight="1">
      <c r="A9" s="62"/>
      <c r="B9" s="175"/>
      <c r="C9" s="91"/>
      <c r="D9" s="92" t="s">
        <v>507</v>
      </c>
      <c r="E9" s="93"/>
      <c r="F9" s="94"/>
      <c r="G9" s="95"/>
      <c r="H9" s="95"/>
      <c r="I9" s="95"/>
      <c r="J9" s="95"/>
      <c r="K9" s="95"/>
      <c r="L9" s="95"/>
      <c r="M9" s="95"/>
      <c r="N9" s="98"/>
      <c r="O9" s="95"/>
      <c r="P9" s="95"/>
      <c r="Q9" s="95"/>
      <c r="R9" s="95"/>
      <c r="S9" s="95"/>
      <c r="T9" s="99"/>
      <c r="U9" s="100"/>
    </row>
    <row r="10" spans="1:21" ht="6.75" customHeight="1">
      <c r="A10" s="62"/>
      <c r="B10" s="175"/>
      <c r="C10" s="133"/>
      <c r="D10" s="134"/>
      <c r="E10" s="174"/>
      <c r="F10" s="13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137"/>
      <c r="U10" s="76"/>
    </row>
    <row r="11" spans="1:21" ht="13.5" customHeight="1">
      <c r="A11" s="62"/>
      <c r="B11" s="154" t="s">
        <v>508</v>
      </c>
      <c r="C11" s="133"/>
      <c r="D11" s="134"/>
      <c r="E11" s="174"/>
      <c r="F11" s="13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137"/>
      <c r="U11" s="76"/>
    </row>
    <row r="12" spans="1:21" ht="13.5" customHeight="1">
      <c r="A12" s="62">
        <v>4201</v>
      </c>
      <c r="B12" s="112" t="s">
        <v>509</v>
      </c>
      <c r="C12" s="91" t="s">
        <v>465</v>
      </c>
      <c r="D12" s="92" t="s">
        <v>510</v>
      </c>
      <c r="E12" s="102">
        <v>50030</v>
      </c>
      <c r="F12" s="103">
        <v>50030</v>
      </c>
      <c r="G12" s="95">
        <v>48960</v>
      </c>
      <c r="H12" s="95"/>
      <c r="I12" s="95">
        <v>50030</v>
      </c>
      <c r="J12" s="95">
        <v>50030</v>
      </c>
      <c r="K12" s="95">
        <v>50030</v>
      </c>
      <c r="L12" s="95">
        <v>50030</v>
      </c>
      <c r="M12" s="95">
        <v>50030</v>
      </c>
      <c r="N12" s="98">
        <v>48200</v>
      </c>
      <c r="O12" s="95">
        <v>48200</v>
      </c>
      <c r="P12" s="95">
        <v>48200</v>
      </c>
      <c r="Q12" s="95">
        <v>48200</v>
      </c>
      <c r="R12" s="95">
        <v>48200</v>
      </c>
      <c r="S12" s="95">
        <v>48200</v>
      </c>
      <c r="T12" s="99">
        <v>48200</v>
      </c>
      <c r="U12" s="100">
        <v>4201</v>
      </c>
    </row>
    <row r="13" spans="1:21" ht="13.5" customHeight="1">
      <c r="A13" s="62"/>
      <c r="B13" s="175"/>
      <c r="C13" s="91"/>
      <c r="D13" s="92" t="s">
        <v>511</v>
      </c>
      <c r="E13" s="93"/>
      <c r="F13" s="94"/>
      <c r="G13" s="95"/>
      <c r="H13" s="95"/>
      <c r="I13" s="95"/>
      <c r="J13" s="95"/>
      <c r="K13" s="95"/>
      <c r="L13" s="95"/>
      <c r="M13" s="95"/>
      <c r="N13" s="98"/>
      <c r="O13" s="95"/>
      <c r="P13" s="95"/>
      <c r="Q13" s="95"/>
      <c r="R13" s="95"/>
      <c r="S13" s="95"/>
      <c r="T13" s="99"/>
      <c r="U13" s="100"/>
    </row>
    <row r="14" spans="1:21" ht="13.5" customHeight="1">
      <c r="A14" s="62"/>
      <c r="B14" s="175"/>
      <c r="C14" s="91"/>
      <c r="D14" s="92" t="s">
        <v>512</v>
      </c>
      <c r="E14" s="93"/>
      <c r="F14" s="94"/>
      <c r="G14" s="95"/>
      <c r="H14" s="95"/>
      <c r="I14" s="95"/>
      <c r="J14" s="95"/>
      <c r="K14" s="95"/>
      <c r="L14" s="95"/>
      <c r="M14" s="95"/>
      <c r="N14" s="98"/>
      <c r="O14" s="95"/>
      <c r="P14" s="95"/>
      <c r="Q14" s="95"/>
      <c r="R14" s="95"/>
      <c r="S14" s="95"/>
      <c r="T14" s="99"/>
      <c r="U14" s="100"/>
    </row>
    <row r="15" spans="1:21" ht="13.5" customHeight="1">
      <c r="A15" s="62">
        <v>4231</v>
      </c>
      <c r="B15" s="112" t="s">
        <v>513</v>
      </c>
      <c r="C15" s="91" t="s">
        <v>432</v>
      </c>
      <c r="D15" s="92" t="s">
        <v>514</v>
      </c>
      <c r="E15" s="102">
        <v>5521</v>
      </c>
      <c r="F15" s="103">
        <v>5565</v>
      </c>
      <c r="G15" s="95">
        <v>5221</v>
      </c>
      <c r="H15" s="95"/>
      <c r="I15" s="95">
        <v>6090</v>
      </c>
      <c r="J15" s="95">
        <v>6090</v>
      </c>
      <c r="K15" s="95">
        <v>6090</v>
      </c>
      <c r="L15" s="95">
        <v>6090</v>
      </c>
      <c r="M15" s="95" t="s">
        <v>335</v>
      </c>
      <c r="N15" s="98" t="s">
        <v>335</v>
      </c>
      <c r="O15" s="95" t="s">
        <v>335</v>
      </c>
      <c r="P15" s="95" t="s">
        <v>335</v>
      </c>
      <c r="Q15" s="95">
        <v>4095</v>
      </c>
      <c r="R15" s="95">
        <v>4438</v>
      </c>
      <c r="S15" s="95">
        <v>4438</v>
      </c>
      <c r="T15" s="99">
        <v>4438</v>
      </c>
      <c r="U15" s="100">
        <v>4231</v>
      </c>
    </row>
    <row r="16" spans="1:21" ht="13.5" customHeight="1">
      <c r="A16" s="62"/>
      <c r="B16" s="175"/>
      <c r="C16" s="91"/>
      <c r="D16" s="92" t="s">
        <v>515</v>
      </c>
      <c r="E16" s="93"/>
      <c r="F16" s="94"/>
      <c r="G16" s="95"/>
      <c r="H16" s="95"/>
      <c r="I16" s="95"/>
      <c r="J16" s="95"/>
      <c r="K16" s="95"/>
      <c r="L16" s="95"/>
      <c r="M16" s="95"/>
      <c r="N16" s="98"/>
      <c r="O16" s="95"/>
      <c r="P16" s="95"/>
      <c r="Q16" s="95"/>
      <c r="R16" s="95"/>
      <c r="S16" s="95"/>
      <c r="T16" s="99"/>
      <c r="U16" s="100"/>
    </row>
    <row r="17" spans="1:21" ht="6" customHeight="1">
      <c r="A17" s="62"/>
      <c r="B17" s="62"/>
      <c r="C17" s="133"/>
      <c r="D17" s="134"/>
      <c r="E17" s="174"/>
      <c r="F17" s="13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37"/>
      <c r="U17" s="76"/>
    </row>
    <row r="18" spans="1:21" ht="13.5" customHeight="1">
      <c r="A18" s="62"/>
      <c r="B18" s="154" t="s">
        <v>516</v>
      </c>
      <c r="C18" s="133"/>
      <c r="D18" s="134"/>
      <c r="E18" s="174"/>
      <c r="F18" s="13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37"/>
      <c r="U18" s="76"/>
    </row>
    <row r="19" spans="1:21" ht="13.5" customHeight="1">
      <c r="A19" s="62">
        <v>4302</v>
      </c>
      <c r="B19" s="112" t="s">
        <v>517</v>
      </c>
      <c r="C19" s="91" t="s">
        <v>432</v>
      </c>
      <c r="D19" s="92" t="s">
        <v>518</v>
      </c>
      <c r="E19" s="102">
        <v>441</v>
      </c>
      <c r="F19" s="103">
        <v>459</v>
      </c>
      <c r="G19" s="95">
        <v>459</v>
      </c>
      <c r="H19" s="95"/>
      <c r="I19" s="95">
        <v>459</v>
      </c>
      <c r="J19" s="95">
        <v>459</v>
      </c>
      <c r="K19" s="95">
        <v>459</v>
      </c>
      <c r="L19" s="95">
        <v>459</v>
      </c>
      <c r="M19" s="95">
        <v>459</v>
      </c>
      <c r="N19" s="98">
        <v>459</v>
      </c>
      <c r="O19" s="95">
        <v>459</v>
      </c>
      <c r="P19" s="95">
        <v>459</v>
      </c>
      <c r="Q19" s="95">
        <v>459</v>
      </c>
      <c r="R19" s="95">
        <v>459</v>
      </c>
      <c r="S19" s="95">
        <v>459</v>
      </c>
      <c r="T19" s="95">
        <v>459</v>
      </c>
      <c r="U19" s="100">
        <v>4302</v>
      </c>
    </row>
    <row r="20" spans="1:21" ht="13.5" customHeight="1">
      <c r="A20" s="62">
        <v>4322</v>
      </c>
      <c r="B20" s="112" t="s">
        <v>519</v>
      </c>
      <c r="C20" s="91" t="s">
        <v>392</v>
      </c>
      <c r="D20" s="92" t="s">
        <v>520</v>
      </c>
      <c r="E20" s="102">
        <v>238</v>
      </c>
      <c r="F20" s="103">
        <v>207</v>
      </c>
      <c r="G20" s="95">
        <v>207</v>
      </c>
      <c r="H20" s="95"/>
      <c r="I20" s="95">
        <v>207</v>
      </c>
      <c r="J20" s="95">
        <v>207</v>
      </c>
      <c r="K20" s="95">
        <v>207</v>
      </c>
      <c r="L20" s="95">
        <v>207</v>
      </c>
      <c r="M20" s="95">
        <v>207</v>
      </c>
      <c r="N20" s="98">
        <v>207</v>
      </c>
      <c r="O20" s="95">
        <v>207</v>
      </c>
      <c r="P20" s="95">
        <v>207</v>
      </c>
      <c r="Q20" s="95">
        <v>207</v>
      </c>
      <c r="R20" s="95">
        <v>207</v>
      </c>
      <c r="S20" s="95">
        <v>207</v>
      </c>
      <c r="T20" s="95">
        <v>207</v>
      </c>
      <c r="U20" s="100">
        <v>4322</v>
      </c>
    </row>
    <row r="21" spans="1:21" ht="13.5" customHeight="1">
      <c r="A21" s="62">
        <v>4323</v>
      </c>
      <c r="B21" s="112" t="s">
        <v>521</v>
      </c>
      <c r="C21" s="91" t="s">
        <v>392</v>
      </c>
      <c r="D21" s="92" t="s">
        <v>522</v>
      </c>
      <c r="E21" s="102">
        <v>289</v>
      </c>
      <c r="F21" s="103">
        <v>289</v>
      </c>
      <c r="G21" s="95">
        <v>286</v>
      </c>
      <c r="H21" s="95"/>
      <c r="I21" s="95">
        <v>289</v>
      </c>
      <c r="J21" s="95">
        <v>289</v>
      </c>
      <c r="K21" s="95">
        <v>289</v>
      </c>
      <c r="L21" s="95">
        <v>289</v>
      </c>
      <c r="M21" s="95">
        <v>289</v>
      </c>
      <c r="N21" s="98">
        <v>289</v>
      </c>
      <c r="O21" s="95">
        <v>289</v>
      </c>
      <c r="P21" s="95">
        <v>282</v>
      </c>
      <c r="Q21" s="95">
        <v>282</v>
      </c>
      <c r="R21" s="95">
        <v>282</v>
      </c>
      <c r="S21" s="95">
        <v>282</v>
      </c>
      <c r="T21" s="95">
        <v>282</v>
      </c>
      <c r="U21" s="100">
        <v>4323</v>
      </c>
    </row>
    <row r="22" spans="1:21" ht="13.5" customHeight="1">
      <c r="A22" s="62"/>
      <c r="B22" s="112"/>
      <c r="C22" s="91"/>
      <c r="D22" s="92" t="s">
        <v>523</v>
      </c>
      <c r="E22" s="102"/>
      <c r="F22" s="103"/>
      <c r="G22" s="95"/>
      <c r="H22" s="95"/>
      <c r="I22" s="95"/>
      <c r="J22" s="95"/>
      <c r="K22" s="95"/>
      <c r="L22" s="95"/>
      <c r="M22" s="95"/>
      <c r="N22" s="98"/>
      <c r="O22" s="95"/>
      <c r="P22" s="95"/>
      <c r="Q22" s="95"/>
      <c r="R22" s="95"/>
      <c r="S22" s="95"/>
      <c r="T22" s="99"/>
      <c r="U22" s="100"/>
    </row>
    <row r="23" spans="1:21" ht="13.5" customHeight="1">
      <c r="A23" s="62">
        <v>4331</v>
      </c>
      <c r="B23" s="112" t="s">
        <v>524</v>
      </c>
      <c r="C23" s="91" t="s">
        <v>392</v>
      </c>
      <c r="D23" s="92" t="s">
        <v>525</v>
      </c>
      <c r="E23" s="102">
        <v>2415</v>
      </c>
      <c r="F23" s="103">
        <v>2415</v>
      </c>
      <c r="G23" s="95">
        <v>2383</v>
      </c>
      <c r="H23" s="95"/>
      <c r="I23" s="95">
        <v>2415</v>
      </c>
      <c r="J23" s="95">
        <v>2415</v>
      </c>
      <c r="K23" s="95">
        <v>2377</v>
      </c>
      <c r="L23" s="95">
        <v>2377</v>
      </c>
      <c r="M23" s="95">
        <v>2377</v>
      </c>
      <c r="N23" s="98">
        <v>2377</v>
      </c>
      <c r="O23" s="95">
        <v>2377</v>
      </c>
      <c r="P23" s="95">
        <v>2377</v>
      </c>
      <c r="Q23" s="95">
        <v>2377</v>
      </c>
      <c r="R23" s="95">
        <v>2377</v>
      </c>
      <c r="S23" s="95">
        <v>2377</v>
      </c>
      <c r="T23" s="99">
        <v>2377</v>
      </c>
      <c r="U23" s="100">
        <v>4331</v>
      </c>
    </row>
    <row r="24" spans="1:21" ht="13.5" customHeight="1">
      <c r="A24" s="62"/>
      <c r="B24" s="112"/>
      <c r="C24" s="91"/>
      <c r="D24" s="92" t="s">
        <v>526</v>
      </c>
      <c r="E24" s="102"/>
      <c r="F24" s="10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00"/>
    </row>
    <row r="25" spans="1:21" ht="13.5" customHeight="1">
      <c r="A25" s="62"/>
      <c r="B25" s="112"/>
      <c r="C25" s="91"/>
      <c r="D25" s="92" t="s">
        <v>527</v>
      </c>
      <c r="E25" s="102"/>
      <c r="F25" s="10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00"/>
    </row>
    <row r="26" spans="1:21" ht="13.5" customHeight="1">
      <c r="A26" s="93"/>
      <c r="B26" s="112"/>
      <c r="C26" s="91"/>
      <c r="D26" s="92" t="s">
        <v>528</v>
      </c>
      <c r="E26" s="93"/>
      <c r="F26" s="94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00"/>
    </row>
    <row r="27" spans="1:21" ht="13.5" customHeight="1">
      <c r="A27" s="62">
        <v>4341</v>
      </c>
      <c r="B27" s="112" t="s">
        <v>529</v>
      </c>
      <c r="C27" s="91" t="s">
        <v>392</v>
      </c>
      <c r="D27" s="92" t="s">
        <v>530</v>
      </c>
      <c r="E27" s="102">
        <v>3990</v>
      </c>
      <c r="F27" s="103">
        <v>3990</v>
      </c>
      <c r="G27" s="95">
        <v>3936</v>
      </c>
      <c r="H27" s="95"/>
      <c r="I27" s="95">
        <v>3990</v>
      </c>
      <c r="J27" s="95">
        <v>3990</v>
      </c>
      <c r="K27" s="95">
        <v>3926</v>
      </c>
      <c r="L27" s="95">
        <v>3926</v>
      </c>
      <c r="M27" s="95">
        <v>3926</v>
      </c>
      <c r="N27" s="98">
        <v>3926</v>
      </c>
      <c r="O27" s="95">
        <v>3926</v>
      </c>
      <c r="P27" s="95">
        <v>3926</v>
      </c>
      <c r="Q27" s="95">
        <v>3926</v>
      </c>
      <c r="R27" s="95">
        <v>3926</v>
      </c>
      <c r="S27" s="95">
        <v>3926</v>
      </c>
      <c r="T27" s="99">
        <v>3926</v>
      </c>
      <c r="U27" s="100">
        <v>4341</v>
      </c>
    </row>
    <row r="28" spans="1:21" ht="13.5" customHeight="1">
      <c r="A28" s="62"/>
      <c r="B28" s="112"/>
      <c r="C28" s="91"/>
      <c r="D28" s="92" t="s">
        <v>531</v>
      </c>
      <c r="E28" s="102"/>
      <c r="F28" s="10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00"/>
    </row>
    <row r="29" spans="1:21" ht="13.5" customHeight="1">
      <c r="A29" s="62"/>
      <c r="B29" s="112"/>
      <c r="C29" s="91"/>
      <c r="D29" s="92" t="s">
        <v>532</v>
      </c>
      <c r="E29" s="102"/>
      <c r="F29" s="10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00"/>
    </row>
    <row r="30" spans="1:21" ht="13.5" customHeight="1">
      <c r="A30" s="62">
        <v>4352</v>
      </c>
      <c r="B30" s="112" t="s">
        <v>533</v>
      </c>
      <c r="C30" s="91" t="s">
        <v>241</v>
      </c>
      <c r="D30" s="92" t="s">
        <v>534</v>
      </c>
      <c r="E30" s="102" t="s">
        <v>535</v>
      </c>
      <c r="F30" s="103">
        <v>903</v>
      </c>
      <c r="G30" s="95">
        <v>903</v>
      </c>
      <c r="H30" s="95"/>
      <c r="I30" s="95">
        <v>903</v>
      </c>
      <c r="J30" s="95">
        <v>903</v>
      </c>
      <c r="K30" s="95">
        <v>903</v>
      </c>
      <c r="L30" s="95">
        <v>903</v>
      </c>
      <c r="M30" s="95">
        <v>903</v>
      </c>
      <c r="N30" s="98">
        <v>903</v>
      </c>
      <c r="O30" s="95">
        <v>903</v>
      </c>
      <c r="P30" s="95">
        <v>903</v>
      </c>
      <c r="Q30" s="95">
        <v>903</v>
      </c>
      <c r="R30" s="95">
        <v>903</v>
      </c>
      <c r="S30" s="95">
        <v>903</v>
      </c>
      <c r="T30" s="99">
        <v>903</v>
      </c>
      <c r="U30" s="100">
        <v>4352</v>
      </c>
    </row>
    <row r="31" spans="1:21" ht="13.5" customHeight="1">
      <c r="A31" s="62"/>
      <c r="B31" s="112"/>
      <c r="C31" s="91"/>
      <c r="D31" s="92" t="s">
        <v>536</v>
      </c>
      <c r="E31" s="102"/>
      <c r="F31" s="10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00"/>
    </row>
    <row r="32" spans="1:21" ht="13.5" customHeight="1">
      <c r="A32" s="62">
        <v>4361</v>
      </c>
      <c r="B32" s="112" t="s">
        <v>537</v>
      </c>
      <c r="C32" s="91" t="s">
        <v>432</v>
      </c>
      <c r="D32" s="92" t="s">
        <v>538</v>
      </c>
      <c r="E32" s="102" t="s">
        <v>539</v>
      </c>
      <c r="F32" s="103">
        <v>354</v>
      </c>
      <c r="G32" s="95">
        <v>336</v>
      </c>
      <c r="H32" s="95"/>
      <c r="I32" s="95">
        <v>336</v>
      </c>
      <c r="J32" s="95">
        <v>336</v>
      </c>
      <c r="K32" s="95">
        <v>336</v>
      </c>
      <c r="L32" s="95">
        <v>336</v>
      </c>
      <c r="M32" s="95">
        <v>336</v>
      </c>
      <c r="N32" s="98">
        <v>336</v>
      </c>
      <c r="O32" s="95">
        <v>336</v>
      </c>
      <c r="P32" s="95">
        <v>336</v>
      </c>
      <c r="Q32" s="95">
        <v>336</v>
      </c>
      <c r="R32" s="95">
        <v>336</v>
      </c>
      <c r="S32" s="95">
        <v>336</v>
      </c>
      <c r="T32" s="99">
        <v>336</v>
      </c>
      <c r="U32" s="100">
        <v>4361</v>
      </c>
    </row>
    <row r="33" spans="1:21" ht="13.5" customHeight="1">
      <c r="A33" s="62"/>
      <c r="B33" s="112"/>
      <c r="C33" s="91"/>
      <c r="D33" s="92" t="s">
        <v>540</v>
      </c>
      <c r="E33" s="102"/>
      <c r="F33" s="103"/>
      <c r="G33" s="95"/>
      <c r="H33" s="95"/>
      <c r="I33" s="104"/>
      <c r="J33" s="104"/>
      <c r="K33" s="104"/>
      <c r="L33" s="104"/>
      <c r="M33" s="104"/>
      <c r="N33" s="105"/>
      <c r="O33" s="95"/>
      <c r="P33" s="95"/>
      <c r="Q33" s="95"/>
      <c r="R33" s="95"/>
      <c r="S33" s="95"/>
      <c r="T33" s="99"/>
      <c r="U33" s="100"/>
    </row>
    <row r="34" spans="1:21" ht="13.5" customHeight="1">
      <c r="A34" s="62"/>
      <c r="B34" s="112"/>
      <c r="C34" s="91"/>
      <c r="D34" s="92" t="s">
        <v>541</v>
      </c>
      <c r="E34" s="102"/>
      <c r="F34" s="103"/>
      <c r="G34" s="95"/>
      <c r="H34" s="95"/>
      <c r="I34" s="95"/>
      <c r="J34" s="95"/>
      <c r="K34" s="95"/>
      <c r="L34" s="95"/>
      <c r="M34" s="95"/>
      <c r="N34" s="98"/>
      <c r="O34" s="95"/>
      <c r="P34" s="95"/>
      <c r="Q34" s="95"/>
      <c r="R34" s="95"/>
      <c r="S34" s="95"/>
      <c r="T34" s="99"/>
      <c r="U34" s="100"/>
    </row>
    <row r="35" spans="3:21" ht="6" customHeight="1">
      <c r="C35" s="133"/>
      <c r="D35" s="134"/>
      <c r="E35" s="174"/>
      <c r="F35" s="13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37"/>
      <c r="U35" s="76"/>
    </row>
    <row r="36" spans="1:21" ht="13.5">
      <c r="A36" s="94"/>
      <c r="B36" s="90" t="s">
        <v>542</v>
      </c>
      <c r="C36" s="91"/>
      <c r="D36" s="92"/>
      <c r="E36" s="93"/>
      <c r="F36" s="94"/>
      <c r="G36" s="95"/>
      <c r="H36" s="95"/>
      <c r="I36" s="95"/>
      <c r="J36" s="95"/>
      <c r="K36" s="95"/>
      <c r="L36" s="95"/>
      <c r="M36" s="95"/>
      <c r="N36" s="98"/>
      <c r="O36" s="95"/>
      <c r="P36" s="95"/>
      <c r="Q36" s="95"/>
      <c r="R36" s="95"/>
      <c r="S36" s="95"/>
      <c r="T36" s="99"/>
      <c r="U36" s="100"/>
    </row>
    <row r="37" spans="1:21" ht="13.5">
      <c r="A37" s="94">
        <v>4413</v>
      </c>
      <c r="B37" s="101" t="s">
        <v>543</v>
      </c>
      <c r="C37" s="91" t="s">
        <v>544</v>
      </c>
      <c r="D37" s="92" t="s">
        <v>545</v>
      </c>
      <c r="E37" s="93">
        <v>375</v>
      </c>
      <c r="F37" s="94">
        <v>371</v>
      </c>
      <c r="G37" s="95">
        <v>361</v>
      </c>
      <c r="H37" s="95"/>
      <c r="I37" s="95">
        <v>368</v>
      </c>
      <c r="J37" s="95">
        <v>368</v>
      </c>
      <c r="K37" s="95">
        <v>368</v>
      </c>
      <c r="L37" s="95">
        <v>368</v>
      </c>
      <c r="M37" s="95">
        <v>368</v>
      </c>
      <c r="N37" s="98">
        <v>368</v>
      </c>
      <c r="O37" s="95">
        <v>368</v>
      </c>
      <c r="P37" s="95">
        <v>368</v>
      </c>
      <c r="Q37" s="95">
        <v>350</v>
      </c>
      <c r="R37" s="95">
        <v>350</v>
      </c>
      <c r="S37" s="95">
        <v>350</v>
      </c>
      <c r="T37" s="99">
        <v>336</v>
      </c>
      <c r="U37" s="100">
        <v>4413</v>
      </c>
    </row>
    <row r="38" spans="1:21" ht="13.5">
      <c r="A38" s="94"/>
      <c r="B38" s="101"/>
      <c r="C38" s="91"/>
      <c r="D38" s="92" t="s">
        <v>546</v>
      </c>
      <c r="E38" s="93"/>
      <c r="F38" s="94"/>
      <c r="G38" s="95"/>
      <c r="H38" s="95"/>
      <c r="I38" s="95"/>
      <c r="J38" s="95"/>
      <c r="K38" s="95"/>
      <c r="L38" s="95"/>
      <c r="M38" s="95"/>
      <c r="N38" s="98"/>
      <c r="O38" s="95"/>
      <c r="P38" s="95"/>
      <c r="Q38" s="95"/>
      <c r="R38" s="95"/>
      <c r="S38" s="95"/>
      <c r="T38" s="99"/>
      <c r="U38" s="100"/>
    </row>
    <row r="39" spans="1:21" ht="13.5">
      <c r="A39" s="59">
        <v>4431</v>
      </c>
      <c r="B39" s="101" t="s">
        <v>547</v>
      </c>
      <c r="C39" s="91" t="s">
        <v>241</v>
      </c>
      <c r="D39" s="92" t="s">
        <v>548</v>
      </c>
      <c r="E39" s="102">
        <v>309</v>
      </c>
      <c r="F39" s="103">
        <v>307</v>
      </c>
      <c r="G39" s="95">
        <v>306</v>
      </c>
      <c r="H39" s="95"/>
      <c r="I39" s="95">
        <v>293</v>
      </c>
      <c r="J39" s="95">
        <v>293</v>
      </c>
      <c r="K39" s="95">
        <v>287</v>
      </c>
      <c r="L39" s="95">
        <v>306</v>
      </c>
      <c r="M39" s="95">
        <v>302</v>
      </c>
      <c r="N39" s="98">
        <v>302</v>
      </c>
      <c r="O39" s="95">
        <v>312</v>
      </c>
      <c r="P39" s="95">
        <v>312</v>
      </c>
      <c r="Q39" s="95">
        <v>309</v>
      </c>
      <c r="R39" s="95">
        <v>307</v>
      </c>
      <c r="S39" s="95">
        <v>307</v>
      </c>
      <c r="T39" s="99">
        <v>291</v>
      </c>
      <c r="U39" s="100">
        <v>4431</v>
      </c>
    </row>
    <row r="40" spans="1:21" ht="13.5">
      <c r="A40" s="94"/>
      <c r="B40" s="101"/>
      <c r="C40" s="91"/>
      <c r="D40" s="92" t="s">
        <v>549</v>
      </c>
      <c r="E40" s="93"/>
      <c r="F40" s="94"/>
      <c r="G40" s="95"/>
      <c r="H40" s="95"/>
      <c r="I40" s="95"/>
      <c r="J40" s="95"/>
      <c r="K40" s="95"/>
      <c r="L40" s="95"/>
      <c r="M40" s="95"/>
      <c r="N40" s="98"/>
      <c r="O40" s="95"/>
      <c r="P40" s="95"/>
      <c r="Q40" s="95"/>
      <c r="R40" s="95"/>
      <c r="S40" s="95"/>
      <c r="T40" s="99"/>
      <c r="U40" s="100"/>
    </row>
    <row r="41" spans="1:21" ht="13.5">
      <c r="A41" s="94"/>
      <c r="B41" s="101"/>
      <c r="C41" s="91"/>
      <c r="D41" s="92" t="s">
        <v>550</v>
      </c>
      <c r="E41" s="93"/>
      <c r="F41" s="94"/>
      <c r="G41" s="95"/>
      <c r="H41" s="95"/>
      <c r="I41" s="95"/>
      <c r="J41" s="95"/>
      <c r="K41" s="95"/>
      <c r="L41" s="95"/>
      <c r="M41" s="95"/>
      <c r="N41" s="98"/>
      <c r="O41" s="95"/>
      <c r="P41" s="95"/>
      <c r="Q41" s="95"/>
      <c r="R41" s="95"/>
      <c r="S41" s="95"/>
      <c r="T41" s="99"/>
      <c r="U41" s="100"/>
    </row>
    <row r="42" spans="1:21" ht="13.5">
      <c r="A42" s="94"/>
      <c r="B42" s="101"/>
      <c r="C42" s="91"/>
      <c r="D42" s="92" t="s">
        <v>551</v>
      </c>
      <c r="E42" s="93"/>
      <c r="F42" s="94"/>
      <c r="G42" s="95"/>
      <c r="H42" s="95"/>
      <c r="I42" s="95"/>
      <c r="J42" s="95"/>
      <c r="K42" s="95"/>
      <c r="L42" s="95"/>
      <c r="M42" s="95"/>
      <c r="N42" s="98"/>
      <c r="O42" s="95"/>
      <c r="P42" s="95"/>
      <c r="Q42" s="95"/>
      <c r="R42" s="95"/>
      <c r="S42" s="95"/>
      <c r="T42" s="99"/>
      <c r="U42" s="100"/>
    </row>
    <row r="43" spans="1:21" ht="13.5">
      <c r="A43" s="94"/>
      <c r="B43" s="101"/>
      <c r="C43" s="91"/>
      <c r="D43" s="92" t="s">
        <v>552</v>
      </c>
      <c r="E43" s="93"/>
      <c r="F43" s="94"/>
      <c r="G43" s="95"/>
      <c r="H43" s="95"/>
      <c r="I43" s="95"/>
      <c r="J43" s="95"/>
      <c r="K43" s="95"/>
      <c r="L43" s="95"/>
      <c r="M43" s="95"/>
      <c r="N43" s="98"/>
      <c r="O43" s="95"/>
      <c r="P43" s="95"/>
      <c r="Q43" s="95"/>
      <c r="R43" s="95"/>
      <c r="S43" s="95"/>
      <c r="T43" s="99"/>
      <c r="U43" s="100"/>
    </row>
    <row r="44" spans="1:21" ht="13.5">
      <c r="A44" s="59">
        <v>4441</v>
      </c>
      <c r="B44" s="101" t="s">
        <v>553</v>
      </c>
      <c r="C44" s="91" t="s">
        <v>256</v>
      </c>
      <c r="D44" s="92" t="s">
        <v>554</v>
      </c>
      <c r="E44" s="102">
        <v>513</v>
      </c>
      <c r="F44" s="103">
        <v>493</v>
      </c>
      <c r="G44" s="95">
        <v>482</v>
      </c>
      <c r="H44" s="95"/>
      <c r="I44" s="95">
        <v>478</v>
      </c>
      <c r="J44" s="95">
        <v>478</v>
      </c>
      <c r="K44" s="95">
        <v>478</v>
      </c>
      <c r="L44" s="95">
        <v>475</v>
      </c>
      <c r="M44" s="95">
        <v>499</v>
      </c>
      <c r="N44" s="98">
        <v>499</v>
      </c>
      <c r="O44" s="95">
        <v>482</v>
      </c>
      <c r="P44" s="95">
        <v>482</v>
      </c>
      <c r="Q44" s="95">
        <v>482</v>
      </c>
      <c r="R44" s="95">
        <v>482</v>
      </c>
      <c r="S44" s="95">
        <v>478</v>
      </c>
      <c r="T44" s="99">
        <v>478</v>
      </c>
      <c r="U44" s="100">
        <v>4441</v>
      </c>
    </row>
    <row r="45" spans="2:21" ht="13.5">
      <c r="B45" s="157"/>
      <c r="C45" s="91"/>
      <c r="D45" s="92" t="s">
        <v>555</v>
      </c>
      <c r="E45" s="93"/>
      <c r="F45" s="94"/>
      <c r="G45" s="95"/>
      <c r="H45" s="95"/>
      <c r="I45" s="95"/>
      <c r="J45" s="95"/>
      <c r="K45" s="95"/>
      <c r="L45" s="95"/>
      <c r="M45" s="95"/>
      <c r="N45" s="98"/>
      <c r="O45" s="95"/>
      <c r="P45" s="95"/>
      <c r="Q45" s="95"/>
      <c r="R45" s="95"/>
      <c r="S45" s="95"/>
      <c r="T45" s="99"/>
      <c r="U45" s="100"/>
    </row>
    <row r="46" spans="2:21" ht="6" customHeight="1">
      <c r="B46" s="157"/>
      <c r="C46" s="91"/>
      <c r="D46" s="92"/>
      <c r="E46" s="93"/>
      <c r="F46" s="94"/>
      <c r="G46" s="95"/>
      <c r="H46" s="95"/>
      <c r="I46" s="95"/>
      <c r="J46" s="95"/>
      <c r="K46" s="95"/>
      <c r="L46" s="95"/>
      <c r="M46" s="95"/>
      <c r="N46" s="98"/>
      <c r="O46" s="95"/>
      <c r="P46" s="95"/>
      <c r="Q46" s="95"/>
      <c r="R46" s="95"/>
      <c r="S46" s="95"/>
      <c r="T46" s="99"/>
      <c r="U46" s="100"/>
    </row>
    <row r="47" spans="2:21" ht="13.5">
      <c r="B47" s="90" t="s">
        <v>556</v>
      </c>
      <c r="C47" s="91"/>
      <c r="D47" s="92"/>
      <c r="E47" s="93"/>
      <c r="F47" s="94"/>
      <c r="G47" s="95"/>
      <c r="H47" s="95"/>
      <c r="I47" s="95"/>
      <c r="J47" s="95"/>
      <c r="K47" s="95"/>
      <c r="L47" s="95"/>
      <c r="M47" s="95"/>
      <c r="N47" s="98"/>
      <c r="O47" s="95"/>
      <c r="P47" s="95"/>
      <c r="Q47" s="95"/>
      <c r="R47" s="95"/>
      <c r="S47" s="95"/>
      <c r="T47" s="99"/>
      <c r="U47" s="100"/>
    </row>
    <row r="48" spans="3:21" ht="6" customHeight="1">
      <c r="C48" s="106"/>
      <c r="D48" s="92"/>
      <c r="E48" s="93"/>
      <c r="F48" s="94"/>
      <c r="G48" s="95"/>
      <c r="H48" s="95"/>
      <c r="I48" s="95"/>
      <c r="J48" s="95"/>
      <c r="K48" s="95"/>
      <c r="L48" s="95"/>
      <c r="M48" s="95"/>
      <c r="N48" s="98"/>
      <c r="O48" s="95"/>
      <c r="P48" s="95"/>
      <c r="Q48" s="95"/>
      <c r="R48" s="95"/>
      <c r="S48" s="95"/>
      <c r="T48" s="99"/>
      <c r="U48" s="100"/>
    </row>
    <row r="49" spans="2:21" ht="13.5">
      <c r="B49" s="90" t="s">
        <v>557</v>
      </c>
      <c r="C49" s="106"/>
      <c r="D49" s="92"/>
      <c r="E49" s="93"/>
      <c r="F49" s="94"/>
      <c r="G49" s="95"/>
      <c r="H49" s="95"/>
      <c r="I49" s="95"/>
      <c r="J49" s="95"/>
      <c r="K49" s="95"/>
      <c r="L49" s="95"/>
      <c r="M49" s="95"/>
      <c r="N49" s="98"/>
      <c r="O49" s="95"/>
      <c r="P49" s="95"/>
      <c r="Q49" s="95"/>
      <c r="R49" s="95"/>
      <c r="S49" s="95"/>
      <c r="T49" s="99"/>
      <c r="U49" s="100"/>
    </row>
    <row r="50" spans="1:21" ht="13.5">
      <c r="A50" s="59">
        <v>5102</v>
      </c>
      <c r="B50" s="101" t="s">
        <v>558</v>
      </c>
      <c r="C50" s="91" t="s">
        <v>559</v>
      </c>
      <c r="D50" s="92" t="s">
        <v>832</v>
      </c>
      <c r="E50" s="102">
        <v>55560</v>
      </c>
      <c r="F50" s="103">
        <v>54080</v>
      </c>
      <c r="G50" s="95">
        <v>49610</v>
      </c>
      <c r="H50" s="95"/>
      <c r="I50" s="95">
        <v>38770</v>
      </c>
      <c r="J50" s="95">
        <v>38770</v>
      </c>
      <c r="K50" s="95">
        <v>38770</v>
      </c>
      <c r="L50" s="95" t="s">
        <v>335</v>
      </c>
      <c r="M50" s="95" t="s">
        <v>335</v>
      </c>
      <c r="N50" s="98" t="s">
        <v>335</v>
      </c>
      <c r="O50" s="95" t="s">
        <v>335</v>
      </c>
      <c r="P50" s="95" t="s">
        <v>335</v>
      </c>
      <c r="Q50" s="95">
        <v>57750</v>
      </c>
      <c r="R50" s="95">
        <v>57750</v>
      </c>
      <c r="S50" s="95">
        <v>57750</v>
      </c>
      <c r="T50" s="95">
        <v>57750</v>
      </c>
      <c r="U50" s="100">
        <v>5102</v>
      </c>
    </row>
    <row r="51" spans="2:21" ht="13.5">
      <c r="B51" s="101"/>
      <c r="C51" s="91"/>
      <c r="D51" s="92" t="s">
        <v>560</v>
      </c>
      <c r="E51" s="93"/>
      <c r="F51" s="94"/>
      <c r="G51" s="95"/>
      <c r="H51" s="95"/>
      <c r="I51" s="95"/>
      <c r="J51" s="95"/>
      <c r="K51" s="95"/>
      <c r="L51" s="95"/>
      <c r="M51" s="95"/>
      <c r="N51" s="98"/>
      <c r="O51" s="95"/>
      <c r="P51" s="95"/>
      <c r="Q51" s="95"/>
      <c r="R51" s="95"/>
      <c r="S51" s="95"/>
      <c r="T51" s="99"/>
      <c r="U51" s="100"/>
    </row>
    <row r="52" spans="1:21" ht="13.5">
      <c r="A52" s="59">
        <v>5121</v>
      </c>
      <c r="B52" s="101" t="s">
        <v>561</v>
      </c>
      <c r="C52" s="91" t="s">
        <v>241</v>
      </c>
      <c r="D52" s="92" t="s">
        <v>562</v>
      </c>
      <c r="E52" s="102">
        <v>13800</v>
      </c>
      <c r="F52" s="103">
        <v>12960</v>
      </c>
      <c r="G52" s="95">
        <v>11970</v>
      </c>
      <c r="H52" s="95"/>
      <c r="I52" s="95">
        <v>10250</v>
      </c>
      <c r="J52" s="95">
        <v>10250</v>
      </c>
      <c r="K52" s="95">
        <v>10250</v>
      </c>
      <c r="L52" s="95" t="s">
        <v>224</v>
      </c>
      <c r="M52" s="95" t="s">
        <v>335</v>
      </c>
      <c r="N52" s="98" t="s">
        <v>335</v>
      </c>
      <c r="O52" s="95" t="s">
        <v>335</v>
      </c>
      <c r="P52" s="95" t="s">
        <v>335</v>
      </c>
      <c r="Q52" s="95">
        <v>13270</v>
      </c>
      <c r="R52" s="95">
        <v>13270</v>
      </c>
      <c r="S52" s="95">
        <v>13270</v>
      </c>
      <c r="T52" s="95">
        <v>13270</v>
      </c>
      <c r="U52" s="100">
        <v>5121</v>
      </c>
    </row>
    <row r="53" spans="1:21" ht="13.5">
      <c r="A53" s="59">
        <v>5141</v>
      </c>
      <c r="B53" s="101" t="s">
        <v>563</v>
      </c>
      <c r="C53" s="91" t="s">
        <v>559</v>
      </c>
      <c r="D53" s="92" t="s">
        <v>564</v>
      </c>
      <c r="E53" s="102">
        <v>25530</v>
      </c>
      <c r="F53" s="103">
        <v>25530</v>
      </c>
      <c r="G53" s="95">
        <v>24960</v>
      </c>
      <c r="H53" s="95"/>
      <c r="I53" s="95">
        <v>24960</v>
      </c>
      <c r="J53" s="95">
        <v>24960</v>
      </c>
      <c r="K53" s="95">
        <v>24960</v>
      </c>
      <c r="L53" s="95" t="s">
        <v>335</v>
      </c>
      <c r="M53" s="95" t="s">
        <v>335</v>
      </c>
      <c r="N53" s="98" t="s">
        <v>335</v>
      </c>
      <c r="O53" s="95" t="s">
        <v>335</v>
      </c>
      <c r="P53" s="95" t="s">
        <v>335</v>
      </c>
      <c r="Q53" s="95" t="s">
        <v>335</v>
      </c>
      <c r="R53" s="95" t="s">
        <v>335</v>
      </c>
      <c r="S53" s="95" t="s">
        <v>335</v>
      </c>
      <c r="T53" s="99" t="s">
        <v>335</v>
      </c>
      <c r="U53" s="100">
        <v>5141</v>
      </c>
    </row>
    <row r="54" spans="2:21" ht="13.5">
      <c r="B54" s="101"/>
      <c r="C54" s="91"/>
      <c r="D54" s="92" t="s">
        <v>833</v>
      </c>
      <c r="E54" s="93"/>
      <c r="F54" s="94"/>
      <c r="G54" s="95"/>
      <c r="H54" s="95"/>
      <c r="I54" s="95"/>
      <c r="J54" s="95"/>
      <c r="K54" s="95"/>
      <c r="L54" s="95"/>
      <c r="M54" s="95"/>
      <c r="N54" s="98"/>
      <c r="O54" s="95"/>
      <c r="P54" s="95"/>
      <c r="Q54" s="95"/>
      <c r="R54" s="95"/>
      <c r="S54" s="95"/>
      <c r="T54" s="99"/>
      <c r="U54" s="100"/>
    </row>
    <row r="55" spans="1:21" ht="13.5">
      <c r="A55" s="59">
        <v>5181</v>
      </c>
      <c r="B55" s="101" t="s">
        <v>565</v>
      </c>
      <c r="C55" s="91" t="s">
        <v>241</v>
      </c>
      <c r="D55" s="92" t="s">
        <v>566</v>
      </c>
      <c r="E55" s="102">
        <v>16010</v>
      </c>
      <c r="F55" s="103">
        <v>15800</v>
      </c>
      <c r="G55" s="95">
        <v>16520</v>
      </c>
      <c r="H55" s="95"/>
      <c r="I55" s="95">
        <v>12500</v>
      </c>
      <c r="J55" s="95">
        <v>9975</v>
      </c>
      <c r="K55" s="95" t="s">
        <v>335</v>
      </c>
      <c r="L55" s="95" t="s">
        <v>335</v>
      </c>
      <c r="M55" s="95" t="s">
        <v>335</v>
      </c>
      <c r="N55" s="98" t="s">
        <v>335</v>
      </c>
      <c r="O55" s="95" t="s">
        <v>335</v>
      </c>
      <c r="P55" s="95" t="s">
        <v>335</v>
      </c>
      <c r="Q55" s="95">
        <v>18900</v>
      </c>
      <c r="R55" s="95">
        <v>19250</v>
      </c>
      <c r="S55" s="95">
        <v>19250</v>
      </c>
      <c r="T55" s="95">
        <v>19250</v>
      </c>
      <c r="U55" s="100">
        <v>5181</v>
      </c>
    </row>
    <row r="56" spans="1:21" ht="13.5">
      <c r="A56" s="59">
        <v>5191</v>
      </c>
      <c r="B56" s="101" t="s">
        <v>567</v>
      </c>
      <c r="C56" s="91" t="s">
        <v>241</v>
      </c>
      <c r="D56" s="92" t="s">
        <v>568</v>
      </c>
      <c r="E56" s="102">
        <v>2205</v>
      </c>
      <c r="F56" s="103">
        <v>2157</v>
      </c>
      <c r="G56" s="95">
        <v>2208</v>
      </c>
      <c r="H56" s="95"/>
      <c r="I56" s="95">
        <v>2523</v>
      </c>
      <c r="J56" s="95">
        <v>1627</v>
      </c>
      <c r="K56" s="95">
        <v>2205</v>
      </c>
      <c r="L56" s="95">
        <v>2205</v>
      </c>
      <c r="M56" s="95">
        <v>2205</v>
      </c>
      <c r="N56" s="98">
        <v>2380</v>
      </c>
      <c r="O56" s="95">
        <v>2033</v>
      </c>
      <c r="P56" s="95">
        <v>1802</v>
      </c>
      <c r="Q56" s="95">
        <v>2380</v>
      </c>
      <c r="R56" s="95">
        <v>2380</v>
      </c>
      <c r="S56" s="95">
        <v>2380</v>
      </c>
      <c r="T56" s="99">
        <v>2380</v>
      </c>
      <c r="U56" s="100">
        <v>5191</v>
      </c>
    </row>
    <row r="57" spans="2:21" ht="13.5">
      <c r="B57" s="101"/>
      <c r="C57" s="91"/>
      <c r="D57" s="92" t="s">
        <v>569</v>
      </c>
      <c r="E57" s="102"/>
      <c r="F57" s="103"/>
      <c r="G57" s="95"/>
      <c r="H57" s="95"/>
      <c r="I57" s="95"/>
      <c r="J57" s="95"/>
      <c r="K57" s="95"/>
      <c r="L57" s="95"/>
      <c r="M57" s="95"/>
      <c r="N57" s="98"/>
      <c r="O57" s="95"/>
      <c r="P57" s="95"/>
      <c r="Q57" s="95"/>
      <c r="R57" s="95"/>
      <c r="S57" s="95"/>
      <c r="T57" s="99"/>
      <c r="U57" s="100"/>
    </row>
    <row r="58" spans="1:21" ht="13.5">
      <c r="A58" s="59">
        <v>5194</v>
      </c>
      <c r="B58" s="101" t="s">
        <v>570</v>
      </c>
      <c r="C58" s="91" t="s">
        <v>432</v>
      </c>
      <c r="D58" s="92" t="s">
        <v>571</v>
      </c>
      <c r="E58" s="102" t="s">
        <v>572</v>
      </c>
      <c r="F58" s="103">
        <v>4655</v>
      </c>
      <c r="G58" s="95">
        <v>3514</v>
      </c>
      <c r="H58" s="95"/>
      <c r="I58" s="104">
        <v>3507</v>
      </c>
      <c r="J58" s="104">
        <v>3206</v>
      </c>
      <c r="K58" s="104">
        <v>4725</v>
      </c>
      <c r="L58" s="104" t="s">
        <v>335</v>
      </c>
      <c r="M58" s="104" t="s">
        <v>335</v>
      </c>
      <c r="N58" s="105" t="s">
        <v>335</v>
      </c>
      <c r="O58" s="95" t="s">
        <v>335</v>
      </c>
      <c r="P58" s="95" t="s">
        <v>335</v>
      </c>
      <c r="Q58" s="95">
        <v>3290</v>
      </c>
      <c r="R58" s="95">
        <v>3290</v>
      </c>
      <c r="S58" s="95">
        <v>3290</v>
      </c>
      <c r="T58" s="99">
        <v>3290</v>
      </c>
      <c r="U58" s="100">
        <v>5194</v>
      </c>
    </row>
    <row r="59" spans="2:21" ht="13.5">
      <c r="B59" s="101"/>
      <c r="C59" s="91"/>
      <c r="D59" s="92" t="s">
        <v>573</v>
      </c>
      <c r="E59" s="102"/>
      <c r="F59" s="103"/>
      <c r="G59" s="95"/>
      <c r="H59" s="95"/>
      <c r="I59" s="95"/>
      <c r="J59" s="95"/>
      <c r="K59" s="95"/>
      <c r="L59" s="95"/>
      <c r="M59" s="95"/>
      <c r="N59" s="98"/>
      <c r="O59" s="95"/>
      <c r="P59" s="95"/>
      <c r="Q59" s="95"/>
      <c r="R59" s="95"/>
      <c r="S59" s="95"/>
      <c r="T59" s="99"/>
      <c r="U59" s="100"/>
    </row>
    <row r="60" spans="2:21" ht="13.5">
      <c r="B60" s="101"/>
      <c r="C60" s="91"/>
      <c r="D60" s="92" t="s">
        <v>574</v>
      </c>
      <c r="E60" s="102"/>
      <c r="F60" s="103"/>
      <c r="G60" s="95"/>
      <c r="H60" s="95"/>
      <c r="I60" s="95"/>
      <c r="J60" s="95"/>
      <c r="K60" s="95"/>
      <c r="L60" s="95"/>
      <c r="M60" s="95"/>
      <c r="N60" s="98"/>
      <c r="O60" s="95"/>
      <c r="P60" s="95"/>
      <c r="Q60" s="95"/>
      <c r="R60" s="95"/>
      <c r="S60" s="95"/>
      <c r="T60" s="99"/>
      <c r="U60" s="100"/>
    </row>
    <row r="61" spans="2:21" ht="13.5">
      <c r="B61" s="176" t="s">
        <v>575</v>
      </c>
      <c r="C61" s="91"/>
      <c r="D61" s="92"/>
      <c r="E61" s="93"/>
      <c r="F61" s="94"/>
      <c r="G61" s="95"/>
      <c r="H61" s="95"/>
      <c r="I61" s="95"/>
      <c r="J61" s="95"/>
      <c r="K61" s="95"/>
      <c r="L61" s="95"/>
      <c r="M61" s="95"/>
      <c r="N61" s="98"/>
      <c r="O61" s="95"/>
      <c r="P61" s="95"/>
      <c r="Q61" s="95"/>
      <c r="R61" s="95"/>
      <c r="S61" s="95"/>
      <c r="T61" s="99"/>
      <c r="U61" s="100"/>
    </row>
    <row r="62" spans="1:21" ht="13.5">
      <c r="A62" s="59">
        <v>5202</v>
      </c>
      <c r="B62" s="101" t="s">
        <v>576</v>
      </c>
      <c r="C62" s="91" t="s">
        <v>432</v>
      </c>
      <c r="D62" s="92" t="s">
        <v>577</v>
      </c>
      <c r="E62" s="102">
        <v>4515</v>
      </c>
      <c r="F62" s="103">
        <v>4515</v>
      </c>
      <c r="G62" s="95">
        <v>4305</v>
      </c>
      <c r="H62" s="95"/>
      <c r="I62" s="95">
        <v>4305</v>
      </c>
      <c r="J62" s="95">
        <v>4305</v>
      </c>
      <c r="K62" s="95">
        <v>4305</v>
      </c>
      <c r="L62" s="95">
        <v>4305</v>
      </c>
      <c r="M62" s="95">
        <v>4305</v>
      </c>
      <c r="N62" s="98">
        <v>4305</v>
      </c>
      <c r="O62" s="95">
        <v>4305</v>
      </c>
      <c r="P62" s="95">
        <v>4305</v>
      </c>
      <c r="Q62" s="95">
        <v>4305</v>
      </c>
      <c r="R62" s="95">
        <v>4305</v>
      </c>
      <c r="S62" s="95">
        <v>4305</v>
      </c>
      <c r="T62" s="99">
        <v>4305</v>
      </c>
      <c r="U62" s="100">
        <v>5202</v>
      </c>
    </row>
    <row r="63" spans="2:21" ht="13.5">
      <c r="B63" s="101"/>
      <c r="C63" s="91"/>
      <c r="D63" s="92" t="s">
        <v>578</v>
      </c>
      <c r="E63" s="93"/>
      <c r="F63" s="94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00"/>
    </row>
    <row r="64" spans="1:21" ht="13.5">
      <c r="A64" s="59">
        <v>5221</v>
      </c>
      <c r="B64" s="101" t="s">
        <v>579</v>
      </c>
      <c r="C64" s="91" t="s">
        <v>432</v>
      </c>
      <c r="D64" s="92" t="s">
        <v>580</v>
      </c>
      <c r="E64" s="102">
        <v>8468</v>
      </c>
      <c r="F64" s="103">
        <v>8669</v>
      </c>
      <c r="G64" s="95">
        <v>8069</v>
      </c>
      <c r="H64" s="95"/>
      <c r="I64" s="95">
        <v>5819</v>
      </c>
      <c r="J64" s="95">
        <v>5235</v>
      </c>
      <c r="K64" s="95" t="s">
        <v>224</v>
      </c>
      <c r="L64" s="95" t="s">
        <v>335</v>
      </c>
      <c r="M64" s="95" t="s">
        <v>335</v>
      </c>
      <c r="N64" s="98" t="s">
        <v>335</v>
      </c>
      <c r="O64" s="95" t="s">
        <v>335</v>
      </c>
      <c r="P64" s="95" t="s">
        <v>335</v>
      </c>
      <c r="Q64" s="95">
        <v>9923</v>
      </c>
      <c r="R64" s="95">
        <v>10080</v>
      </c>
      <c r="S64" s="95">
        <v>8680</v>
      </c>
      <c r="T64" s="99">
        <v>8680</v>
      </c>
      <c r="U64" s="100">
        <v>5221</v>
      </c>
    </row>
    <row r="65" spans="1:21" ht="13.5">
      <c r="A65" s="62"/>
      <c r="B65" s="101"/>
      <c r="C65" s="91"/>
      <c r="D65" s="92" t="s">
        <v>581</v>
      </c>
      <c r="E65" s="102"/>
      <c r="F65" s="10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00"/>
    </row>
    <row r="66" spans="1:21" ht="13.5">
      <c r="A66" s="59">
        <v>5241</v>
      </c>
      <c r="B66" s="101" t="s">
        <v>582</v>
      </c>
      <c r="C66" s="91" t="s">
        <v>432</v>
      </c>
      <c r="D66" s="92" t="s">
        <v>583</v>
      </c>
      <c r="E66" s="102">
        <v>6650</v>
      </c>
      <c r="F66" s="103">
        <v>7187</v>
      </c>
      <c r="G66" s="95">
        <v>5561</v>
      </c>
      <c r="H66" s="95"/>
      <c r="I66" s="95">
        <v>3395</v>
      </c>
      <c r="J66" s="95">
        <v>4095</v>
      </c>
      <c r="K66" s="95">
        <v>3045</v>
      </c>
      <c r="L66" s="95" t="s">
        <v>335</v>
      </c>
      <c r="M66" s="95" t="s">
        <v>335</v>
      </c>
      <c r="N66" s="98" t="s">
        <v>335</v>
      </c>
      <c r="O66" s="95" t="s">
        <v>335</v>
      </c>
      <c r="P66" s="95" t="s">
        <v>335</v>
      </c>
      <c r="Q66" s="95">
        <v>7630</v>
      </c>
      <c r="R66" s="95">
        <v>7210</v>
      </c>
      <c r="S66" s="95">
        <v>7210</v>
      </c>
      <c r="T66" s="99">
        <v>6342</v>
      </c>
      <c r="U66" s="100">
        <v>5241</v>
      </c>
    </row>
    <row r="67" spans="2:21" ht="6" customHeight="1">
      <c r="B67" s="101"/>
      <c r="C67" s="91"/>
      <c r="D67" s="92"/>
      <c r="E67" s="93"/>
      <c r="F67" s="94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00"/>
    </row>
    <row r="68" spans="2:21" ht="13.5">
      <c r="B68" s="176" t="s">
        <v>584</v>
      </c>
      <c r="C68" s="91"/>
      <c r="D68" s="92"/>
      <c r="E68" s="93"/>
      <c r="F68" s="94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00"/>
    </row>
    <row r="69" spans="1:21" ht="13.5">
      <c r="A69" s="59">
        <v>5303</v>
      </c>
      <c r="B69" s="101" t="s">
        <v>585</v>
      </c>
      <c r="C69" s="91" t="s">
        <v>432</v>
      </c>
      <c r="D69" s="92" t="s">
        <v>586</v>
      </c>
      <c r="E69" s="102" t="s">
        <v>834</v>
      </c>
      <c r="F69" s="103">
        <v>1150</v>
      </c>
      <c r="G69" s="95">
        <v>1149</v>
      </c>
      <c r="H69" s="95"/>
      <c r="I69" s="95">
        <v>1148</v>
      </c>
      <c r="J69" s="95">
        <v>1148</v>
      </c>
      <c r="K69" s="95">
        <v>1148</v>
      </c>
      <c r="L69" s="95">
        <v>1148</v>
      </c>
      <c r="M69" s="95" t="s">
        <v>335</v>
      </c>
      <c r="N69" s="98" t="s">
        <v>335</v>
      </c>
      <c r="O69" s="95" t="s">
        <v>335</v>
      </c>
      <c r="P69" s="95" t="s">
        <v>335</v>
      </c>
      <c r="Q69" s="95">
        <v>1155</v>
      </c>
      <c r="R69" s="95">
        <v>1148</v>
      </c>
      <c r="S69" s="95">
        <v>1148</v>
      </c>
      <c r="T69" s="99">
        <v>1148</v>
      </c>
      <c r="U69" s="100">
        <v>5303</v>
      </c>
    </row>
    <row r="70" spans="2:21" ht="13.5">
      <c r="B70" s="101"/>
      <c r="C70" s="91"/>
      <c r="D70" s="92" t="s">
        <v>587</v>
      </c>
      <c r="E70" s="93"/>
      <c r="F70" s="94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00"/>
    </row>
    <row r="71" spans="2:21" ht="13.5">
      <c r="B71" s="101"/>
      <c r="C71" s="91"/>
      <c r="D71" s="92" t="s">
        <v>588</v>
      </c>
      <c r="E71" s="93"/>
      <c r="F71" s="94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00"/>
    </row>
    <row r="72" spans="1:21" ht="13.5">
      <c r="A72" s="59">
        <v>5361</v>
      </c>
      <c r="B72" s="101" t="s">
        <v>589</v>
      </c>
      <c r="C72" s="91" t="s">
        <v>432</v>
      </c>
      <c r="D72" s="92" t="s">
        <v>590</v>
      </c>
      <c r="E72" s="158">
        <v>8383</v>
      </c>
      <c r="F72" s="159">
        <v>8400</v>
      </c>
      <c r="G72" s="95">
        <v>8400</v>
      </c>
      <c r="H72" s="95"/>
      <c r="I72" s="95">
        <v>8400</v>
      </c>
      <c r="J72" s="95">
        <v>8400</v>
      </c>
      <c r="K72" s="95">
        <v>8400</v>
      </c>
      <c r="L72" s="95">
        <v>8400</v>
      </c>
      <c r="M72" s="95">
        <v>8400</v>
      </c>
      <c r="N72" s="98">
        <v>8400</v>
      </c>
      <c r="O72" s="95">
        <v>8400</v>
      </c>
      <c r="P72" s="95">
        <v>8400</v>
      </c>
      <c r="Q72" s="95">
        <v>8400</v>
      </c>
      <c r="R72" s="95">
        <v>8400</v>
      </c>
      <c r="S72" s="95">
        <v>8400</v>
      </c>
      <c r="T72" s="99">
        <v>8400</v>
      </c>
      <c r="U72" s="100">
        <v>5361</v>
      </c>
    </row>
    <row r="73" spans="2:21" ht="13.5">
      <c r="B73" s="101"/>
      <c r="C73" s="91"/>
      <c r="D73" s="92" t="s">
        <v>591</v>
      </c>
      <c r="E73" s="93"/>
      <c r="F73" s="94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00"/>
    </row>
    <row r="74" spans="1:21" ht="13.5">
      <c r="A74" s="59">
        <v>5372</v>
      </c>
      <c r="B74" s="101" t="s">
        <v>592</v>
      </c>
      <c r="C74" s="91" t="s">
        <v>544</v>
      </c>
      <c r="D74" s="92" t="s">
        <v>593</v>
      </c>
      <c r="E74" s="102" t="s">
        <v>594</v>
      </c>
      <c r="F74" s="103">
        <v>557</v>
      </c>
      <c r="G74" s="95">
        <v>609</v>
      </c>
      <c r="H74" s="95"/>
      <c r="I74" s="95">
        <v>714</v>
      </c>
      <c r="J74" s="95">
        <v>714</v>
      </c>
      <c r="K74" s="95">
        <v>588</v>
      </c>
      <c r="L74" s="95">
        <v>588</v>
      </c>
      <c r="M74" s="95">
        <v>588</v>
      </c>
      <c r="N74" s="98">
        <v>588</v>
      </c>
      <c r="O74" s="95">
        <v>588</v>
      </c>
      <c r="P74" s="95">
        <v>588</v>
      </c>
      <c r="Q74" s="95">
        <v>588</v>
      </c>
      <c r="R74" s="95">
        <v>588</v>
      </c>
      <c r="S74" s="95">
        <v>588</v>
      </c>
      <c r="T74" s="99">
        <v>588</v>
      </c>
      <c r="U74" s="100">
        <v>5372</v>
      </c>
    </row>
    <row r="75" spans="2:21" ht="13.5">
      <c r="B75" s="101"/>
      <c r="C75" s="91"/>
      <c r="D75" s="92" t="s">
        <v>595</v>
      </c>
      <c r="E75" s="93"/>
      <c r="F75" s="94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00"/>
    </row>
    <row r="76" spans="2:21" ht="13.5">
      <c r="B76" s="101"/>
      <c r="C76" s="91"/>
      <c r="D76" s="92" t="s">
        <v>596</v>
      </c>
      <c r="E76" s="93"/>
      <c r="F76" s="94"/>
      <c r="G76" s="95"/>
      <c r="H76" s="95"/>
      <c r="I76" s="95"/>
      <c r="J76" s="95"/>
      <c r="K76" s="95"/>
      <c r="L76" s="95"/>
      <c r="M76" s="95"/>
      <c r="N76" s="98"/>
      <c r="O76" s="95"/>
      <c r="P76" s="95"/>
      <c r="Q76" s="95"/>
      <c r="R76" s="95"/>
      <c r="S76" s="95"/>
      <c r="T76" s="99"/>
      <c r="U76" s="100"/>
    </row>
    <row r="77" spans="1:21" ht="13.5">
      <c r="A77" s="62"/>
      <c r="B77" s="177" t="s">
        <v>597</v>
      </c>
      <c r="C77" s="139"/>
      <c r="E77" s="178"/>
      <c r="F77" s="81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179"/>
      <c r="U77" s="138"/>
    </row>
    <row r="78" spans="1:21" ht="13.5">
      <c r="A78" s="62">
        <v>5432</v>
      </c>
      <c r="B78" s="112" t="s">
        <v>598</v>
      </c>
      <c r="C78" s="139" t="s">
        <v>599</v>
      </c>
      <c r="D78" s="92" t="s">
        <v>600</v>
      </c>
      <c r="E78" s="102">
        <v>1908</v>
      </c>
      <c r="F78" s="103">
        <v>1925</v>
      </c>
      <c r="G78" s="95">
        <v>1878</v>
      </c>
      <c r="H78" s="95"/>
      <c r="I78" s="95">
        <v>1701</v>
      </c>
      <c r="J78" s="95">
        <v>1575</v>
      </c>
      <c r="K78" s="95">
        <v>1965</v>
      </c>
      <c r="L78" s="95">
        <v>1965</v>
      </c>
      <c r="M78" s="95">
        <v>1965</v>
      </c>
      <c r="N78" s="98">
        <v>1965</v>
      </c>
      <c r="O78" s="95">
        <v>1965</v>
      </c>
      <c r="P78" s="95">
        <v>1575</v>
      </c>
      <c r="Q78" s="95">
        <v>1965</v>
      </c>
      <c r="R78" s="95">
        <v>1965</v>
      </c>
      <c r="S78" s="95">
        <v>1965</v>
      </c>
      <c r="T78" s="99">
        <v>1965</v>
      </c>
      <c r="U78" s="100">
        <v>5432</v>
      </c>
    </row>
    <row r="79" spans="1:21" ht="6" customHeight="1" thickBot="1">
      <c r="A79" s="146"/>
      <c r="B79" s="180"/>
      <c r="C79" s="115"/>
      <c r="D79" s="116"/>
      <c r="E79" s="117"/>
      <c r="F79" s="117"/>
      <c r="G79" s="118"/>
      <c r="H79" s="136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21"/>
    </row>
    <row r="80" spans="1:21" ht="13.5">
      <c r="A80" s="81"/>
      <c r="B80" s="62"/>
      <c r="E80" s="149"/>
      <c r="F80" s="149"/>
      <c r="G80" s="81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5"/>
    </row>
    <row r="81" ht="14.25">
      <c r="A81" s="125"/>
    </row>
    <row r="82" ht="14.25">
      <c r="A82" s="125"/>
    </row>
    <row r="83" ht="14.25">
      <c r="A83" s="125"/>
    </row>
  </sheetData>
  <mergeCells count="18">
    <mergeCell ref="A3:B5"/>
    <mergeCell ref="C3:C5"/>
    <mergeCell ref="D3:D5"/>
    <mergeCell ref="E3:E5"/>
    <mergeCell ref="K3:K5"/>
    <mergeCell ref="L3:L5"/>
    <mergeCell ref="M3:M5"/>
    <mergeCell ref="N3:N5"/>
    <mergeCell ref="U3:U5"/>
    <mergeCell ref="T3:T5"/>
    <mergeCell ref="F3:F5"/>
    <mergeCell ref="G3:G5"/>
    <mergeCell ref="J3:J5"/>
    <mergeCell ref="Q3:Q5"/>
    <mergeCell ref="O3:O5"/>
    <mergeCell ref="P3:P5"/>
    <mergeCell ref="R3:R5"/>
    <mergeCell ref="S3:S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4"/>
  <sheetViews>
    <sheetView showGridLines="0" zoomScale="90" zoomScaleNormal="90" zoomScaleSheetLayoutView="100" workbookViewId="0" topLeftCell="A1">
      <pane xSplit="3" ySplit="5" topLeftCell="E6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8.796875" defaultRowHeight="14.25"/>
  <cols>
    <col min="1" max="1" width="5.3984375" style="59" customWidth="1"/>
    <col min="2" max="2" width="25.8984375" style="59" customWidth="1"/>
    <col min="3" max="3" width="6.69921875" style="59" customWidth="1"/>
    <col min="4" max="4" width="43.8984375" style="59" customWidth="1"/>
    <col min="5" max="6" width="9.59765625" style="62" customWidth="1"/>
    <col min="7" max="7" width="9.59765625" style="59" customWidth="1"/>
    <col min="8" max="8" width="5.59765625" style="81" customWidth="1"/>
    <col min="9" max="9" width="9.5" style="59" customWidth="1"/>
    <col min="10" max="20" width="8.3984375" style="59" customWidth="1"/>
    <col min="21" max="21" width="8" style="59" customWidth="1"/>
    <col min="22" max="22" width="11.3984375" style="59" customWidth="1"/>
    <col min="23" max="23" width="5.3984375" style="59" customWidth="1"/>
    <col min="24" max="24" width="23.3984375" style="59" customWidth="1"/>
    <col min="25" max="39" width="9" style="59" customWidth="1"/>
    <col min="40" max="16384" width="11.3984375" style="59" customWidth="1"/>
  </cols>
  <sheetData>
    <row r="1" spans="1:21" ht="24" customHeight="1">
      <c r="A1" s="181"/>
      <c r="E1" s="149"/>
      <c r="F1" s="149"/>
      <c r="G1" s="170" t="s">
        <v>835</v>
      </c>
      <c r="H1" s="171"/>
      <c r="I1" s="60" t="s">
        <v>284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138"/>
    </row>
    <row r="2" spans="1:21" ht="15" customHeight="1" thickBot="1">
      <c r="A2" s="181"/>
      <c r="E2" s="149"/>
      <c r="F2" s="149"/>
      <c r="G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66"/>
      <c r="T2" s="66"/>
      <c r="U2" s="70" t="s">
        <v>149</v>
      </c>
    </row>
    <row r="3" spans="1:21" ht="13.5">
      <c r="A3" s="190" t="s">
        <v>150</v>
      </c>
      <c r="B3" s="191"/>
      <c r="C3" s="452" t="s">
        <v>151</v>
      </c>
      <c r="D3" s="452" t="s">
        <v>152</v>
      </c>
      <c r="E3" s="455" t="s">
        <v>285</v>
      </c>
      <c r="F3" s="455" t="s">
        <v>810</v>
      </c>
      <c r="G3" s="457" t="s">
        <v>811</v>
      </c>
      <c r="H3" s="73"/>
      <c r="I3" s="127" t="s">
        <v>286</v>
      </c>
      <c r="J3" s="452" t="s">
        <v>287</v>
      </c>
      <c r="K3" s="452" t="s">
        <v>288</v>
      </c>
      <c r="L3" s="452" t="s">
        <v>289</v>
      </c>
      <c r="M3" s="452" t="s">
        <v>290</v>
      </c>
      <c r="N3" s="457" t="s">
        <v>291</v>
      </c>
      <c r="O3" s="452" t="s">
        <v>292</v>
      </c>
      <c r="P3" s="452" t="s">
        <v>293</v>
      </c>
      <c r="Q3" s="452" t="s">
        <v>294</v>
      </c>
      <c r="R3" s="452" t="s">
        <v>295</v>
      </c>
      <c r="S3" s="452" t="s">
        <v>296</v>
      </c>
      <c r="T3" s="452" t="s">
        <v>297</v>
      </c>
      <c r="U3" s="466" t="s">
        <v>298</v>
      </c>
    </row>
    <row r="4" spans="1:21" ht="13.5">
      <c r="A4" s="160"/>
      <c r="B4" s="96"/>
      <c r="C4" s="453"/>
      <c r="D4" s="453"/>
      <c r="E4" s="469"/>
      <c r="F4" s="469"/>
      <c r="G4" s="458"/>
      <c r="H4" s="73"/>
      <c r="I4" s="128" t="s">
        <v>159</v>
      </c>
      <c r="J4" s="453"/>
      <c r="K4" s="453"/>
      <c r="L4" s="453"/>
      <c r="M4" s="453"/>
      <c r="N4" s="458"/>
      <c r="O4" s="453"/>
      <c r="P4" s="453"/>
      <c r="Q4" s="453"/>
      <c r="R4" s="453"/>
      <c r="S4" s="453"/>
      <c r="T4" s="453"/>
      <c r="U4" s="467"/>
    </row>
    <row r="5" spans="1:21" ht="13.5">
      <c r="A5" s="97"/>
      <c r="B5" s="451"/>
      <c r="C5" s="454"/>
      <c r="D5" s="454"/>
      <c r="E5" s="470"/>
      <c r="F5" s="470"/>
      <c r="G5" s="459"/>
      <c r="H5" s="73"/>
      <c r="I5" s="129"/>
      <c r="J5" s="454"/>
      <c r="K5" s="454"/>
      <c r="L5" s="454"/>
      <c r="M5" s="454"/>
      <c r="N5" s="459"/>
      <c r="O5" s="454"/>
      <c r="P5" s="454"/>
      <c r="Q5" s="454"/>
      <c r="R5" s="454"/>
      <c r="S5" s="454"/>
      <c r="T5" s="454"/>
      <c r="U5" s="468"/>
    </row>
    <row r="6" spans="1:21" ht="6" customHeight="1">
      <c r="A6" s="81"/>
      <c r="C6" s="182"/>
      <c r="D6" s="182"/>
      <c r="E6" s="149"/>
      <c r="F6" s="149"/>
      <c r="G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183"/>
      <c r="U6" s="138"/>
    </row>
    <row r="7" spans="1:21" ht="13.5">
      <c r="A7" s="62">
        <v>5471</v>
      </c>
      <c r="B7" s="184" t="s">
        <v>601</v>
      </c>
      <c r="C7" s="185" t="s">
        <v>599</v>
      </c>
      <c r="D7" s="134" t="s">
        <v>602</v>
      </c>
      <c r="E7" s="102">
        <v>15070</v>
      </c>
      <c r="F7" s="103">
        <v>14830</v>
      </c>
      <c r="G7" s="95">
        <v>14720</v>
      </c>
      <c r="H7" s="95"/>
      <c r="I7" s="95">
        <v>14720</v>
      </c>
      <c r="J7" s="95">
        <v>14720</v>
      </c>
      <c r="K7" s="95">
        <v>14720</v>
      </c>
      <c r="L7" s="95">
        <v>14720</v>
      </c>
      <c r="M7" s="95">
        <v>14720</v>
      </c>
      <c r="N7" s="98">
        <v>14720</v>
      </c>
      <c r="O7" s="95">
        <v>14720</v>
      </c>
      <c r="P7" s="95">
        <v>14720</v>
      </c>
      <c r="Q7" s="95">
        <v>14720</v>
      </c>
      <c r="R7" s="95">
        <v>14720</v>
      </c>
      <c r="S7" s="95">
        <v>14720</v>
      </c>
      <c r="T7" s="137">
        <v>14720</v>
      </c>
      <c r="U7" s="73">
        <v>5471</v>
      </c>
    </row>
    <row r="8" spans="1:21" ht="13.5">
      <c r="A8" s="62">
        <v>5491</v>
      </c>
      <c r="B8" s="184" t="s">
        <v>603</v>
      </c>
      <c r="C8" s="185" t="s">
        <v>604</v>
      </c>
      <c r="D8" s="134" t="s">
        <v>605</v>
      </c>
      <c r="E8" s="102">
        <v>546</v>
      </c>
      <c r="F8" s="103">
        <v>523</v>
      </c>
      <c r="G8" s="95">
        <v>516</v>
      </c>
      <c r="H8" s="95"/>
      <c r="I8" s="95">
        <v>516</v>
      </c>
      <c r="J8" s="95">
        <v>516</v>
      </c>
      <c r="K8" s="95">
        <v>516</v>
      </c>
      <c r="L8" s="95">
        <v>516</v>
      </c>
      <c r="M8" s="95">
        <v>516</v>
      </c>
      <c r="N8" s="98">
        <v>516</v>
      </c>
      <c r="O8" s="95">
        <v>516</v>
      </c>
      <c r="P8" s="95">
        <v>516</v>
      </c>
      <c r="Q8" s="95">
        <v>516</v>
      </c>
      <c r="R8" s="95">
        <v>516</v>
      </c>
      <c r="S8" s="95">
        <v>516</v>
      </c>
      <c r="T8" s="137">
        <v>516</v>
      </c>
      <c r="U8" s="73">
        <v>5491</v>
      </c>
    </row>
    <row r="9" spans="1:21" ht="13.5">
      <c r="A9" s="62"/>
      <c r="B9" s="184"/>
      <c r="C9" s="185"/>
      <c r="D9" s="134" t="s">
        <v>606</v>
      </c>
      <c r="E9" s="102"/>
      <c r="F9" s="10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79"/>
      <c r="U9" s="73"/>
    </row>
    <row r="10" spans="1:21" ht="6" customHeight="1">
      <c r="A10" s="149"/>
      <c r="B10" s="62"/>
      <c r="C10" s="186"/>
      <c r="D10" s="187"/>
      <c r="E10" s="149"/>
      <c r="F10" s="8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79"/>
      <c r="U10" s="138"/>
    </row>
    <row r="11" spans="1:21" ht="13.5">
      <c r="A11" s="62"/>
      <c r="B11" s="188" t="s">
        <v>607</v>
      </c>
      <c r="C11" s="185"/>
      <c r="D11" s="134"/>
      <c r="E11" s="93"/>
      <c r="F11" s="94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79"/>
      <c r="U11" s="73"/>
    </row>
    <row r="12" spans="1:21" ht="13.5">
      <c r="A12" s="62">
        <v>5521</v>
      </c>
      <c r="B12" s="184" t="s">
        <v>608</v>
      </c>
      <c r="C12" s="185" t="s">
        <v>609</v>
      </c>
      <c r="D12" s="134" t="s">
        <v>610</v>
      </c>
      <c r="E12" s="102">
        <v>1050</v>
      </c>
      <c r="F12" s="103">
        <v>1020</v>
      </c>
      <c r="G12" s="95">
        <v>980</v>
      </c>
      <c r="H12" s="95"/>
      <c r="I12" s="95" t="s">
        <v>335</v>
      </c>
      <c r="J12" s="95" t="s">
        <v>335</v>
      </c>
      <c r="K12" s="95">
        <v>980</v>
      </c>
      <c r="L12" s="95">
        <v>980</v>
      </c>
      <c r="M12" s="95">
        <v>980</v>
      </c>
      <c r="N12" s="98">
        <v>980</v>
      </c>
      <c r="O12" s="95">
        <v>980</v>
      </c>
      <c r="P12" s="95">
        <v>980</v>
      </c>
      <c r="Q12" s="95">
        <v>980</v>
      </c>
      <c r="R12" s="95" t="s">
        <v>335</v>
      </c>
      <c r="S12" s="95" t="s">
        <v>335</v>
      </c>
      <c r="T12" s="137" t="s">
        <v>335</v>
      </c>
      <c r="U12" s="73">
        <v>5521</v>
      </c>
    </row>
    <row r="13" spans="1:21" ht="13.5">
      <c r="A13" s="62">
        <v>5522</v>
      </c>
      <c r="B13" s="184" t="s">
        <v>611</v>
      </c>
      <c r="C13" s="185" t="s">
        <v>609</v>
      </c>
      <c r="D13" s="134" t="s">
        <v>836</v>
      </c>
      <c r="E13" s="102">
        <v>1050</v>
      </c>
      <c r="F13" s="103">
        <v>970</v>
      </c>
      <c r="G13" s="69">
        <v>910</v>
      </c>
      <c r="H13" s="69"/>
      <c r="I13" s="69">
        <v>910</v>
      </c>
      <c r="J13" s="69">
        <v>910</v>
      </c>
      <c r="K13" s="69">
        <v>910</v>
      </c>
      <c r="L13" s="69" t="s">
        <v>335</v>
      </c>
      <c r="M13" s="69" t="s">
        <v>335</v>
      </c>
      <c r="N13" s="69" t="s">
        <v>335</v>
      </c>
      <c r="O13" s="69" t="s">
        <v>335</v>
      </c>
      <c r="P13" s="69" t="s">
        <v>335</v>
      </c>
      <c r="Q13" s="69">
        <v>910</v>
      </c>
      <c r="R13" s="69">
        <v>910</v>
      </c>
      <c r="S13" s="69">
        <v>910</v>
      </c>
      <c r="T13" s="179">
        <v>910</v>
      </c>
      <c r="U13" s="73">
        <v>5522</v>
      </c>
    </row>
    <row r="14" spans="1:21" ht="13.5">
      <c r="A14" s="62">
        <v>5531</v>
      </c>
      <c r="B14" s="184" t="s">
        <v>612</v>
      </c>
      <c r="C14" s="185" t="s">
        <v>613</v>
      </c>
      <c r="D14" s="134" t="s">
        <v>614</v>
      </c>
      <c r="E14" s="105">
        <v>525</v>
      </c>
      <c r="F14" s="98">
        <v>509</v>
      </c>
      <c r="G14" s="95">
        <v>505</v>
      </c>
      <c r="H14" s="95"/>
      <c r="I14" s="95">
        <v>508</v>
      </c>
      <c r="J14" s="95">
        <v>508</v>
      </c>
      <c r="K14" s="95">
        <v>508</v>
      </c>
      <c r="L14" s="95">
        <v>508</v>
      </c>
      <c r="M14" s="95">
        <v>508</v>
      </c>
      <c r="N14" s="98">
        <v>508</v>
      </c>
      <c r="O14" s="95">
        <v>507</v>
      </c>
      <c r="P14" s="95">
        <v>507</v>
      </c>
      <c r="Q14" s="95">
        <v>507</v>
      </c>
      <c r="R14" s="95">
        <v>507</v>
      </c>
      <c r="S14" s="95">
        <v>499</v>
      </c>
      <c r="T14" s="137">
        <v>490</v>
      </c>
      <c r="U14" s="73">
        <v>5531</v>
      </c>
    </row>
    <row r="15" spans="1:21" ht="13.5">
      <c r="A15" s="62"/>
      <c r="B15" s="184"/>
      <c r="C15" s="185"/>
      <c r="D15" s="134" t="s">
        <v>615</v>
      </c>
      <c r="E15" s="93"/>
      <c r="F15" s="94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79"/>
      <c r="U15" s="73"/>
    </row>
    <row r="16" spans="1:21" ht="13.5">
      <c r="A16" s="62">
        <v>5541</v>
      </c>
      <c r="B16" s="184" t="s">
        <v>616</v>
      </c>
      <c r="C16" s="185" t="s">
        <v>609</v>
      </c>
      <c r="D16" s="134" t="s">
        <v>617</v>
      </c>
      <c r="E16" s="102">
        <v>683</v>
      </c>
      <c r="F16" s="103">
        <v>653</v>
      </c>
      <c r="G16" s="95">
        <v>623</v>
      </c>
      <c r="H16" s="95"/>
      <c r="I16" s="95">
        <v>623</v>
      </c>
      <c r="J16" s="95">
        <v>623</v>
      </c>
      <c r="K16" s="95">
        <v>623</v>
      </c>
      <c r="L16" s="95">
        <v>623</v>
      </c>
      <c r="M16" s="95">
        <v>623</v>
      </c>
      <c r="N16" s="98">
        <v>623</v>
      </c>
      <c r="O16" s="95">
        <v>623</v>
      </c>
      <c r="P16" s="95">
        <v>623</v>
      </c>
      <c r="Q16" s="95">
        <v>623</v>
      </c>
      <c r="R16" s="95">
        <v>623</v>
      </c>
      <c r="S16" s="95">
        <v>623</v>
      </c>
      <c r="T16" s="137">
        <v>623</v>
      </c>
      <c r="U16" s="73">
        <v>5541</v>
      </c>
    </row>
    <row r="17" spans="1:21" ht="13.5">
      <c r="A17" s="62"/>
      <c r="B17" s="184"/>
      <c r="C17" s="185"/>
      <c r="D17" s="134" t="s">
        <v>837</v>
      </c>
      <c r="E17" s="93"/>
      <c r="F17" s="94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79"/>
      <c r="U17" s="73"/>
    </row>
    <row r="18" spans="1:21" ht="6" customHeight="1">
      <c r="A18" s="149"/>
      <c r="B18" s="62"/>
      <c r="C18" s="186"/>
      <c r="D18" s="187"/>
      <c r="E18" s="149"/>
      <c r="F18" s="81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79"/>
      <c r="U18" s="138"/>
    </row>
    <row r="19" spans="1:21" ht="13.5">
      <c r="A19" s="62"/>
      <c r="B19" s="189" t="s">
        <v>838</v>
      </c>
      <c r="C19" s="185"/>
      <c r="D19" s="134"/>
      <c r="E19" s="93"/>
      <c r="F19" s="94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79"/>
      <c r="U19" s="73"/>
    </row>
    <row r="20" spans="1:21" ht="13.5">
      <c r="A20" s="62">
        <v>5601</v>
      </c>
      <c r="B20" s="184" t="s">
        <v>618</v>
      </c>
      <c r="C20" s="185" t="s">
        <v>609</v>
      </c>
      <c r="D20" s="134" t="s">
        <v>619</v>
      </c>
      <c r="E20" s="102" t="s">
        <v>620</v>
      </c>
      <c r="F20" s="103">
        <v>14210</v>
      </c>
      <c r="G20" s="95">
        <v>14210</v>
      </c>
      <c r="H20" s="95"/>
      <c r="I20" s="95">
        <v>14210</v>
      </c>
      <c r="J20" s="95">
        <v>14210</v>
      </c>
      <c r="K20" s="95">
        <v>14210</v>
      </c>
      <c r="L20" s="95">
        <v>14210</v>
      </c>
      <c r="M20" s="95">
        <v>14210</v>
      </c>
      <c r="N20" s="98">
        <v>14210</v>
      </c>
      <c r="O20" s="95">
        <v>14210</v>
      </c>
      <c r="P20" s="95">
        <v>14210</v>
      </c>
      <c r="Q20" s="95">
        <v>14210</v>
      </c>
      <c r="R20" s="95">
        <v>14210</v>
      </c>
      <c r="S20" s="95">
        <v>14210</v>
      </c>
      <c r="T20" s="137">
        <v>14210</v>
      </c>
      <c r="U20" s="73">
        <v>5601</v>
      </c>
    </row>
    <row r="21" spans="1:21" ht="13.5">
      <c r="A21" s="62"/>
      <c r="B21" s="184"/>
      <c r="C21" s="185"/>
      <c r="D21" s="134" t="s">
        <v>621</v>
      </c>
      <c r="E21" s="102"/>
      <c r="F21" s="10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79"/>
      <c r="U21" s="73"/>
    </row>
    <row r="22" spans="1:21" ht="13.5">
      <c r="A22" s="62"/>
      <c r="B22" s="112"/>
      <c r="C22" s="139"/>
      <c r="D22" s="92" t="s">
        <v>622</v>
      </c>
      <c r="E22" s="93"/>
      <c r="F22" s="94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79"/>
      <c r="U22" s="73"/>
    </row>
    <row r="23" spans="1:21" ht="13.5">
      <c r="A23" s="62">
        <v>5611</v>
      </c>
      <c r="B23" s="112" t="s">
        <v>623</v>
      </c>
      <c r="C23" s="139" t="s">
        <v>609</v>
      </c>
      <c r="D23" s="92" t="s">
        <v>624</v>
      </c>
      <c r="E23" s="102" t="s">
        <v>625</v>
      </c>
      <c r="F23" s="103">
        <v>11340</v>
      </c>
      <c r="G23" s="98">
        <v>11550</v>
      </c>
      <c r="H23" s="98"/>
      <c r="I23" s="98">
        <v>11340</v>
      </c>
      <c r="J23" s="98">
        <v>11340</v>
      </c>
      <c r="K23" s="98">
        <v>11340</v>
      </c>
      <c r="L23" s="98">
        <v>11340</v>
      </c>
      <c r="M23" s="98">
        <v>11340</v>
      </c>
      <c r="N23" s="98">
        <v>11340</v>
      </c>
      <c r="O23" s="98">
        <v>11760</v>
      </c>
      <c r="P23" s="98">
        <v>11760</v>
      </c>
      <c r="Q23" s="98">
        <v>11760</v>
      </c>
      <c r="R23" s="98">
        <v>11760</v>
      </c>
      <c r="S23" s="98">
        <v>11760</v>
      </c>
      <c r="T23" s="137">
        <v>11760</v>
      </c>
      <c r="U23" s="73">
        <v>5611</v>
      </c>
    </row>
    <row r="24" spans="1:21" ht="13.5">
      <c r="A24" s="62"/>
      <c r="B24" s="112"/>
      <c r="C24" s="139"/>
      <c r="D24" s="92" t="s">
        <v>626</v>
      </c>
      <c r="E24" s="93"/>
      <c r="F24" s="94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79"/>
      <c r="U24" s="73"/>
    </row>
    <row r="25" spans="1:21" ht="13.5">
      <c r="A25" s="62"/>
      <c r="B25" s="112"/>
      <c r="C25" s="139"/>
      <c r="D25" s="92" t="s">
        <v>627</v>
      </c>
      <c r="E25" s="93"/>
      <c r="F25" s="94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79"/>
      <c r="U25" s="73"/>
    </row>
    <row r="26" spans="1:21" ht="13.5">
      <c r="A26" s="62">
        <v>5631</v>
      </c>
      <c r="B26" s="112" t="s">
        <v>628</v>
      </c>
      <c r="C26" s="139" t="s">
        <v>609</v>
      </c>
      <c r="D26" s="92" t="s">
        <v>629</v>
      </c>
      <c r="E26" s="102">
        <v>2957</v>
      </c>
      <c r="F26" s="103">
        <v>2952</v>
      </c>
      <c r="G26" s="95">
        <v>2939</v>
      </c>
      <c r="H26" s="95"/>
      <c r="I26" s="95">
        <v>2952</v>
      </c>
      <c r="J26" s="95">
        <v>2952</v>
      </c>
      <c r="K26" s="95">
        <v>2952</v>
      </c>
      <c r="L26" s="95">
        <v>2934</v>
      </c>
      <c r="M26" s="95">
        <v>2934</v>
      </c>
      <c r="N26" s="98">
        <v>2934</v>
      </c>
      <c r="O26" s="95">
        <v>2934</v>
      </c>
      <c r="P26" s="95">
        <v>2934</v>
      </c>
      <c r="Q26" s="95">
        <v>2934</v>
      </c>
      <c r="R26" s="95">
        <v>2934</v>
      </c>
      <c r="S26" s="95">
        <v>2934</v>
      </c>
      <c r="T26" s="137">
        <v>2934</v>
      </c>
      <c r="U26" s="73">
        <v>5631</v>
      </c>
    </row>
    <row r="27" spans="1:21" ht="13.5">
      <c r="A27" s="62"/>
      <c r="B27" s="112"/>
      <c r="C27" s="139"/>
      <c r="D27" s="92" t="s">
        <v>630</v>
      </c>
      <c r="E27" s="102"/>
      <c r="F27" s="10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79"/>
      <c r="U27" s="73"/>
    </row>
    <row r="28" spans="1:21" ht="13.5">
      <c r="A28" s="62"/>
      <c r="B28" s="112"/>
      <c r="C28" s="139"/>
      <c r="D28" s="92" t="s">
        <v>631</v>
      </c>
      <c r="E28" s="102"/>
      <c r="F28" s="10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79"/>
      <c r="U28" s="73"/>
    </row>
    <row r="29" spans="1:21" ht="13.5">
      <c r="A29" s="62"/>
      <c r="B29" s="112" t="s">
        <v>839</v>
      </c>
      <c r="C29" s="139"/>
      <c r="D29" s="92" t="s">
        <v>632</v>
      </c>
      <c r="E29" s="93"/>
      <c r="F29" s="94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79"/>
      <c r="U29" s="73"/>
    </row>
    <row r="30" spans="1:21" ht="13.5">
      <c r="A30" s="62">
        <v>5641</v>
      </c>
      <c r="B30" s="184" t="s">
        <v>840</v>
      </c>
      <c r="C30" s="185" t="s">
        <v>609</v>
      </c>
      <c r="D30" s="134" t="s">
        <v>633</v>
      </c>
      <c r="E30" s="102">
        <v>2867</v>
      </c>
      <c r="F30" s="103">
        <v>2653</v>
      </c>
      <c r="G30" s="95">
        <v>2653</v>
      </c>
      <c r="H30" s="95"/>
      <c r="I30" s="95">
        <v>2653</v>
      </c>
      <c r="J30" s="95">
        <v>2653</v>
      </c>
      <c r="K30" s="95">
        <v>2653</v>
      </c>
      <c r="L30" s="95">
        <v>2653</v>
      </c>
      <c r="M30" s="95">
        <v>2653</v>
      </c>
      <c r="N30" s="98">
        <v>2653</v>
      </c>
      <c r="O30" s="95">
        <v>2653</v>
      </c>
      <c r="P30" s="95">
        <v>2653</v>
      </c>
      <c r="Q30" s="95">
        <v>2653</v>
      </c>
      <c r="R30" s="95">
        <v>2653</v>
      </c>
      <c r="S30" s="95">
        <v>2653</v>
      </c>
      <c r="T30" s="137">
        <v>2653</v>
      </c>
      <c r="U30" s="73">
        <v>5641</v>
      </c>
    </row>
    <row r="31" spans="1:21" ht="6.75" customHeight="1">
      <c r="A31" s="149"/>
      <c r="B31" s="62"/>
      <c r="C31" s="186"/>
      <c r="D31" s="187"/>
      <c r="E31" s="149"/>
      <c r="F31" s="81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79"/>
      <c r="U31" s="138"/>
    </row>
    <row r="32" spans="1:21" ht="13.5">
      <c r="A32" s="62"/>
      <c r="B32" s="189" t="s">
        <v>634</v>
      </c>
      <c r="C32" s="185"/>
      <c r="D32" s="134"/>
      <c r="E32" s="93"/>
      <c r="F32" s="94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79"/>
      <c r="U32" s="73"/>
    </row>
    <row r="33" spans="1:21" ht="13.5">
      <c r="A33" s="62">
        <v>5701</v>
      </c>
      <c r="B33" s="184" t="s">
        <v>635</v>
      </c>
      <c r="C33" s="185" t="s">
        <v>559</v>
      </c>
      <c r="D33" s="134" t="s">
        <v>841</v>
      </c>
      <c r="E33" s="102">
        <v>94670</v>
      </c>
      <c r="F33" s="103">
        <v>92440</v>
      </c>
      <c r="G33" s="95">
        <v>91330</v>
      </c>
      <c r="H33" s="95"/>
      <c r="I33" s="95">
        <v>91330</v>
      </c>
      <c r="J33" s="95">
        <v>91330</v>
      </c>
      <c r="K33" s="95">
        <v>91330</v>
      </c>
      <c r="L33" s="95">
        <v>91330</v>
      </c>
      <c r="M33" s="95">
        <v>91330</v>
      </c>
      <c r="N33" s="98">
        <v>91330</v>
      </c>
      <c r="O33" s="95">
        <v>91330</v>
      </c>
      <c r="P33" s="95">
        <v>91330</v>
      </c>
      <c r="Q33" s="95">
        <v>91330</v>
      </c>
      <c r="R33" s="95">
        <v>91330</v>
      </c>
      <c r="S33" s="95">
        <v>91330</v>
      </c>
      <c r="T33" s="137">
        <v>91330</v>
      </c>
      <c r="U33" s="73">
        <v>5701</v>
      </c>
    </row>
    <row r="34" spans="1:21" ht="13.5">
      <c r="A34" s="62">
        <v>5711</v>
      </c>
      <c r="B34" s="184" t="s">
        <v>636</v>
      </c>
      <c r="C34" s="185" t="s">
        <v>432</v>
      </c>
      <c r="D34" s="134" t="s">
        <v>637</v>
      </c>
      <c r="E34" s="102">
        <v>250</v>
      </c>
      <c r="F34" s="103">
        <v>254</v>
      </c>
      <c r="G34" s="69">
        <v>228</v>
      </c>
      <c r="H34" s="69"/>
      <c r="I34" s="69">
        <v>247</v>
      </c>
      <c r="J34" s="69">
        <v>247</v>
      </c>
      <c r="K34" s="69">
        <v>247</v>
      </c>
      <c r="L34" s="69">
        <v>235</v>
      </c>
      <c r="M34" s="69">
        <v>235</v>
      </c>
      <c r="N34" s="69">
        <v>218</v>
      </c>
      <c r="O34" s="69">
        <v>218</v>
      </c>
      <c r="P34" s="69">
        <v>218</v>
      </c>
      <c r="Q34" s="69">
        <v>218</v>
      </c>
      <c r="R34" s="69">
        <v>218</v>
      </c>
      <c r="S34" s="69">
        <v>218</v>
      </c>
      <c r="T34" s="179">
        <v>218</v>
      </c>
      <c r="U34" s="73">
        <v>5711</v>
      </c>
    </row>
    <row r="35" spans="1:21" ht="13.5">
      <c r="A35" s="62"/>
      <c r="B35" s="184"/>
      <c r="C35" s="185"/>
      <c r="D35" s="134" t="s">
        <v>638</v>
      </c>
      <c r="E35" s="102"/>
      <c r="F35" s="10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79"/>
      <c r="U35" s="73"/>
    </row>
    <row r="36" spans="1:21" ht="6" customHeight="1">
      <c r="A36" s="149"/>
      <c r="B36" s="62"/>
      <c r="C36" s="186"/>
      <c r="D36" s="187"/>
      <c r="E36" s="149"/>
      <c r="F36" s="81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79"/>
      <c r="U36" s="138"/>
    </row>
    <row r="37" spans="1:21" ht="13.5">
      <c r="A37" s="62"/>
      <c r="B37" s="188" t="s">
        <v>639</v>
      </c>
      <c r="C37" s="185"/>
      <c r="D37" s="187"/>
      <c r="E37" s="149"/>
      <c r="F37" s="81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79"/>
      <c r="U37" s="138"/>
    </row>
    <row r="38" spans="1:21" ht="6" customHeight="1">
      <c r="A38" s="149"/>
      <c r="B38" s="62"/>
      <c r="C38" s="186"/>
      <c r="D38" s="187"/>
      <c r="E38" s="149"/>
      <c r="F38" s="81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79"/>
      <c r="U38" s="138"/>
    </row>
    <row r="39" spans="1:21" ht="13.5">
      <c r="A39" s="62"/>
      <c r="B39" s="188" t="s">
        <v>640</v>
      </c>
      <c r="C39" s="185"/>
      <c r="D39" s="134"/>
      <c r="E39" s="93"/>
      <c r="F39" s="94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79"/>
      <c r="U39" s="73"/>
    </row>
    <row r="40" spans="1:21" ht="13.5">
      <c r="A40" s="62">
        <v>6001</v>
      </c>
      <c r="B40" s="112" t="s">
        <v>641</v>
      </c>
      <c r="C40" s="139" t="s">
        <v>256</v>
      </c>
      <c r="D40" s="92" t="s">
        <v>642</v>
      </c>
      <c r="E40" s="102" t="s">
        <v>643</v>
      </c>
      <c r="F40" s="103">
        <v>1599</v>
      </c>
      <c r="G40" s="95">
        <v>1599</v>
      </c>
      <c r="H40" s="95"/>
      <c r="I40" s="95">
        <v>1599</v>
      </c>
      <c r="J40" s="95">
        <v>1599</v>
      </c>
      <c r="K40" s="95">
        <v>1599</v>
      </c>
      <c r="L40" s="95">
        <v>1599</v>
      </c>
      <c r="M40" s="95">
        <v>1599</v>
      </c>
      <c r="N40" s="98">
        <v>1599</v>
      </c>
      <c r="O40" s="95">
        <v>1599</v>
      </c>
      <c r="P40" s="95">
        <v>1599</v>
      </c>
      <c r="Q40" s="95">
        <v>1599</v>
      </c>
      <c r="R40" s="95">
        <v>1599</v>
      </c>
      <c r="S40" s="95">
        <v>1598</v>
      </c>
      <c r="T40" s="137">
        <v>1598</v>
      </c>
      <c r="U40" s="73">
        <v>6001</v>
      </c>
    </row>
    <row r="41" spans="1:21" ht="13.5">
      <c r="A41" s="62"/>
      <c r="B41" s="112"/>
      <c r="C41" s="139"/>
      <c r="D41" s="92" t="s">
        <v>644</v>
      </c>
      <c r="E41" s="102"/>
      <c r="F41" s="10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79"/>
      <c r="U41" s="73"/>
    </row>
    <row r="42" spans="1:21" ht="13.5">
      <c r="A42" s="62">
        <v>6012</v>
      </c>
      <c r="B42" s="112" t="s">
        <v>645</v>
      </c>
      <c r="C42" s="139" t="s">
        <v>252</v>
      </c>
      <c r="D42" s="92" t="s">
        <v>646</v>
      </c>
      <c r="E42" s="102" t="s">
        <v>647</v>
      </c>
      <c r="F42" s="103">
        <v>2086</v>
      </c>
      <c r="G42" s="95">
        <v>2086</v>
      </c>
      <c r="H42" s="95"/>
      <c r="I42" s="104">
        <v>2086</v>
      </c>
      <c r="J42" s="104">
        <v>2086</v>
      </c>
      <c r="K42" s="104">
        <v>2086</v>
      </c>
      <c r="L42" s="104">
        <v>2086</v>
      </c>
      <c r="M42" s="104">
        <v>2086</v>
      </c>
      <c r="N42" s="105">
        <v>2086</v>
      </c>
      <c r="O42" s="95">
        <v>2086</v>
      </c>
      <c r="P42" s="95">
        <v>2086</v>
      </c>
      <c r="Q42" s="95">
        <v>2086</v>
      </c>
      <c r="R42" s="95">
        <v>2086</v>
      </c>
      <c r="S42" s="95">
        <v>2086</v>
      </c>
      <c r="T42" s="137">
        <v>2086</v>
      </c>
      <c r="U42" s="73">
        <v>6012</v>
      </c>
    </row>
    <row r="43" spans="1:21" ht="13.5">
      <c r="A43" s="62"/>
      <c r="B43" s="112"/>
      <c r="C43" s="139"/>
      <c r="D43" s="92" t="s">
        <v>648</v>
      </c>
      <c r="E43" s="102"/>
      <c r="F43" s="10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79"/>
      <c r="U43" s="73"/>
    </row>
    <row r="44" spans="1:21" ht="13.5">
      <c r="A44" s="174">
        <v>6021</v>
      </c>
      <c r="B44" s="132" t="s">
        <v>649</v>
      </c>
      <c r="C44" s="185" t="s">
        <v>256</v>
      </c>
      <c r="D44" s="134" t="s">
        <v>650</v>
      </c>
      <c r="E44" s="135" t="s">
        <v>651</v>
      </c>
      <c r="F44" s="136">
        <v>1776</v>
      </c>
      <c r="G44" s="95">
        <v>1776</v>
      </c>
      <c r="H44" s="95"/>
      <c r="I44" s="104">
        <v>1776</v>
      </c>
      <c r="J44" s="104">
        <v>1776</v>
      </c>
      <c r="K44" s="104">
        <v>1776</v>
      </c>
      <c r="L44" s="104">
        <v>1776</v>
      </c>
      <c r="M44" s="104">
        <v>1776</v>
      </c>
      <c r="N44" s="105">
        <v>1776</v>
      </c>
      <c r="O44" s="95">
        <v>1776</v>
      </c>
      <c r="P44" s="95">
        <v>1776</v>
      </c>
      <c r="Q44" s="95">
        <v>1776</v>
      </c>
      <c r="R44" s="95">
        <v>1776</v>
      </c>
      <c r="S44" s="95">
        <v>1776</v>
      </c>
      <c r="T44" s="137">
        <v>1776</v>
      </c>
      <c r="U44" s="73">
        <v>6021</v>
      </c>
    </row>
    <row r="45" spans="1:21" ht="13.5">
      <c r="A45" s="174"/>
      <c r="B45" s="132"/>
      <c r="C45" s="185"/>
      <c r="D45" s="134" t="s">
        <v>652</v>
      </c>
      <c r="E45" s="135"/>
      <c r="F45" s="136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79"/>
      <c r="U45" s="73"/>
    </row>
    <row r="46" spans="1:21" ht="13.5">
      <c r="A46" s="174"/>
      <c r="B46" s="132"/>
      <c r="C46" s="185"/>
      <c r="D46" s="134" t="s">
        <v>653</v>
      </c>
      <c r="E46" s="135"/>
      <c r="F46" s="136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79"/>
      <c r="U46" s="73"/>
    </row>
    <row r="47" spans="1:21" ht="13.5">
      <c r="A47" s="174">
        <v>6031</v>
      </c>
      <c r="B47" s="184" t="s">
        <v>654</v>
      </c>
      <c r="C47" s="185" t="s">
        <v>655</v>
      </c>
      <c r="D47" s="134" t="s">
        <v>656</v>
      </c>
      <c r="E47" s="135" t="s">
        <v>657</v>
      </c>
      <c r="F47" s="136">
        <v>124</v>
      </c>
      <c r="G47" s="95">
        <v>120</v>
      </c>
      <c r="H47" s="95"/>
      <c r="I47" s="104">
        <v>120</v>
      </c>
      <c r="J47" s="104">
        <v>120</v>
      </c>
      <c r="K47" s="104">
        <v>120</v>
      </c>
      <c r="L47" s="104">
        <v>120</v>
      </c>
      <c r="M47" s="104">
        <v>120</v>
      </c>
      <c r="N47" s="105">
        <v>120</v>
      </c>
      <c r="O47" s="95">
        <v>120</v>
      </c>
      <c r="P47" s="95">
        <v>120</v>
      </c>
      <c r="Q47" s="95">
        <v>120</v>
      </c>
      <c r="R47" s="95">
        <v>120</v>
      </c>
      <c r="S47" s="95">
        <v>120</v>
      </c>
      <c r="T47" s="137">
        <v>120</v>
      </c>
      <c r="U47" s="73">
        <v>6031</v>
      </c>
    </row>
    <row r="48" spans="1:21" ht="13.5">
      <c r="A48" s="174"/>
      <c r="B48" s="184"/>
      <c r="C48" s="185"/>
      <c r="D48" s="134" t="s">
        <v>658</v>
      </c>
      <c r="E48" s="135"/>
      <c r="F48" s="136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79"/>
      <c r="U48" s="73"/>
    </row>
    <row r="49" spans="1:21" ht="13.5">
      <c r="A49" s="174"/>
      <c r="B49" s="184"/>
      <c r="C49" s="173"/>
      <c r="D49" s="134" t="s">
        <v>659</v>
      </c>
      <c r="E49" s="135"/>
      <c r="F49" s="136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79"/>
      <c r="U49" s="73"/>
    </row>
    <row r="50" spans="1:21" ht="13.5">
      <c r="A50" s="93"/>
      <c r="B50" s="154" t="s">
        <v>660</v>
      </c>
      <c r="D50" s="187"/>
      <c r="E50" s="149"/>
      <c r="F50" s="81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79"/>
      <c r="U50" s="138"/>
    </row>
    <row r="51" spans="1:21" ht="13.5">
      <c r="A51" s="62">
        <v>6121</v>
      </c>
      <c r="B51" s="112" t="s">
        <v>661</v>
      </c>
      <c r="C51" s="192" t="s">
        <v>392</v>
      </c>
      <c r="D51" s="193" t="s">
        <v>662</v>
      </c>
      <c r="E51" s="109">
        <v>43050</v>
      </c>
      <c r="F51" s="103">
        <v>43050</v>
      </c>
      <c r="G51" s="95">
        <v>38240</v>
      </c>
      <c r="H51" s="95"/>
      <c r="I51" s="104">
        <v>43050</v>
      </c>
      <c r="J51" s="104">
        <v>43050</v>
      </c>
      <c r="K51" s="104">
        <v>43050</v>
      </c>
      <c r="L51" s="104">
        <v>43050</v>
      </c>
      <c r="M51" s="104">
        <v>43050</v>
      </c>
      <c r="N51" s="105">
        <v>43050</v>
      </c>
      <c r="O51" s="95">
        <v>31500</v>
      </c>
      <c r="P51" s="95">
        <v>31500</v>
      </c>
      <c r="Q51" s="95">
        <v>31500</v>
      </c>
      <c r="R51" s="95">
        <v>31500</v>
      </c>
      <c r="S51" s="95">
        <v>31500</v>
      </c>
      <c r="T51" s="137">
        <v>43050</v>
      </c>
      <c r="U51" s="73">
        <v>6121</v>
      </c>
    </row>
    <row r="52" spans="1:21" ht="13.5">
      <c r="A52" s="62"/>
      <c r="B52" s="112"/>
      <c r="C52" s="192"/>
      <c r="D52" s="193" t="s">
        <v>663</v>
      </c>
      <c r="E52" s="109"/>
      <c r="F52" s="10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79"/>
      <c r="U52" s="73"/>
    </row>
    <row r="53" spans="1:21" ht="13.5">
      <c r="A53" s="62"/>
      <c r="B53" s="112"/>
      <c r="C53" s="192"/>
      <c r="D53" s="193" t="s">
        <v>664</v>
      </c>
      <c r="E53" s="109"/>
      <c r="F53" s="10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79"/>
      <c r="U53" s="73"/>
    </row>
    <row r="54" spans="1:21" ht="13.5">
      <c r="A54" s="62"/>
      <c r="B54" s="112"/>
      <c r="C54" s="192"/>
      <c r="D54" s="193" t="s">
        <v>665</v>
      </c>
      <c r="E54" s="109"/>
      <c r="F54" s="10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79"/>
      <c r="U54" s="73"/>
    </row>
    <row r="55" spans="1:21" ht="13.5">
      <c r="A55" s="93"/>
      <c r="B55" s="175"/>
      <c r="C55" s="192"/>
      <c r="D55" s="193" t="s">
        <v>666</v>
      </c>
      <c r="E55" s="93"/>
      <c r="F55" s="94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79"/>
      <c r="U55" s="73"/>
    </row>
    <row r="56" spans="1:21" ht="13.5">
      <c r="A56" s="62"/>
      <c r="B56" s="62"/>
      <c r="C56" s="194"/>
      <c r="D56" s="193" t="s">
        <v>667</v>
      </c>
      <c r="E56" s="93"/>
      <c r="F56" s="94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79"/>
      <c r="U56" s="73"/>
    </row>
    <row r="57" spans="1:21" ht="13.5">
      <c r="A57" s="62">
        <v>6141</v>
      </c>
      <c r="B57" s="62" t="s">
        <v>668</v>
      </c>
      <c r="C57" s="192" t="s">
        <v>544</v>
      </c>
      <c r="D57" s="193" t="s">
        <v>669</v>
      </c>
      <c r="E57" s="93" t="s">
        <v>670</v>
      </c>
      <c r="F57" s="159">
        <v>1277</v>
      </c>
      <c r="G57" s="95">
        <v>1262</v>
      </c>
      <c r="H57" s="95"/>
      <c r="I57" s="95">
        <v>1229</v>
      </c>
      <c r="J57" s="95">
        <v>1229</v>
      </c>
      <c r="K57" s="95">
        <v>1229</v>
      </c>
      <c r="L57" s="95">
        <v>1292</v>
      </c>
      <c r="M57" s="95">
        <v>1279</v>
      </c>
      <c r="N57" s="98">
        <v>1331</v>
      </c>
      <c r="O57" s="95">
        <v>1397</v>
      </c>
      <c r="P57" s="95">
        <v>1386</v>
      </c>
      <c r="Q57" s="95">
        <v>1386</v>
      </c>
      <c r="R57" s="95">
        <v>1186</v>
      </c>
      <c r="S57" s="95">
        <v>1168</v>
      </c>
      <c r="T57" s="137">
        <v>1029</v>
      </c>
      <c r="U57" s="73">
        <v>6141</v>
      </c>
    </row>
    <row r="58" spans="1:21" ht="13.5">
      <c r="A58" s="62"/>
      <c r="B58" s="62"/>
      <c r="C58" s="194"/>
      <c r="D58" s="193" t="s">
        <v>671</v>
      </c>
      <c r="E58" s="93"/>
      <c r="F58" s="94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79"/>
      <c r="U58" s="73"/>
    </row>
    <row r="59" spans="1:21" ht="13.5">
      <c r="A59" s="62"/>
      <c r="B59" s="62"/>
      <c r="C59" s="194"/>
      <c r="D59" s="193" t="s">
        <v>672</v>
      </c>
      <c r="E59" s="93"/>
      <c r="F59" s="94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79"/>
      <c r="U59" s="73"/>
    </row>
    <row r="60" spans="1:21" ht="13.5">
      <c r="A60" s="62"/>
      <c r="B60" s="62"/>
      <c r="C60" s="194"/>
      <c r="D60" s="193" t="s">
        <v>673</v>
      </c>
      <c r="E60" s="93"/>
      <c r="F60" s="94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79"/>
      <c r="U60" s="73"/>
    </row>
    <row r="61" spans="1:21" ht="13.5">
      <c r="A61" s="62">
        <v>6222</v>
      </c>
      <c r="B61" s="62" t="s">
        <v>674</v>
      </c>
      <c r="C61" s="192" t="s">
        <v>675</v>
      </c>
      <c r="D61" s="193" t="s">
        <v>676</v>
      </c>
      <c r="E61" s="158">
        <v>34610</v>
      </c>
      <c r="F61" s="159">
        <v>34610</v>
      </c>
      <c r="G61" s="95">
        <v>34610</v>
      </c>
      <c r="H61" s="95"/>
      <c r="I61" s="95">
        <v>34610</v>
      </c>
      <c r="J61" s="95">
        <v>34610</v>
      </c>
      <c r="K61" s="95">
        <v>34610</v>
      </c>
      <c r="L61" s="95">
        <v>34610</v>
      </c>
      <c r="M61" s="95">
        <v>34610</v>
      </c>
      <c r="N61" s="98">
        <v>34610</v>
      </c>
      <c r="O61" s="95">
        <v>34610</v>
      </c>
      <c r="P61" s="95">
        <v>34610</v>
      </c>
      <c r="Q61" s="95">
        <v>34610</v>
      </c>
      <c r="R61" s="95">
        <v>34610</v>
      </c>
      <c r="S61" s="95">
        <v>34610</v>
      </c>
      <c r="T61" s="137">
        <v>34610</v>
      </c>
      <c r="U61" s="73">
        <v>6222</v>
      </c>
    </row>
    <row r="62" spans="1:21" ht="6" customHeight="1">
      <c r="A62" s="93"/>
      <c r="B62" s="175"/>
      <c r="D62" s="187"/>
      <c r="E62" s="149"/>
      <c r="F62" s="81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79"/>
      <c r="U62" s="93"/>
    </row>
    <row r="63" spans="1:21" ht="13.5">
      <c r="A63" s="62"/>
      <c r="B63" s="154" t="s">
        <v>677</v>
      </c>
      <c r="D63" s="187"/>
      <c r="E63" s="149"/>
      <c r="F63" s="81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79"/>
      <c r="U63" s="62"/>
    </row>
    <row r="64" spans="1:21" ht="13.5">
      <c r="A64" s="62"/>
      <c r="B64" s="154" t="s">
        <v>678</v>
      </c>
      <c r="D64" s="187"/>
      <c r="E64" s="149"/>
      <c r="F64" s="81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79"/>
      <c r="U64" s="62"/>
    </row>
    <row r="65" spans="1:21" ht="13.5">
      <c r="A65" s="62">
        <v>7013</v>
      </c>
      <c r="B65" s="112" t="s">
        <v>679</v>
      </c>
      <c r="C65" s="192" t="s">
        <v>675</v>
      </c>
      <c r="D65" s="134" t="s">
        <v>680</v>
      </c>
      <c r="E65" s="102">
        <v>180</v>
      </c>
      <c r="F65" s="103">
        <v>180</v>
      </c>
      <c r="G65" s="95">
        <v>180</v>
      </c>
      <c r="H65" s="95"/>
      <c r="I65" s="95">
        <v>180</v>
      </c>
      <c r="J65" s="95">
        <v>180</v>
      </c>
      <c r="K65" s="95">
        <v>180</v>
      </c>
      <c r="L65" s="95">
        <v>180</v>
      </c>
      <c r="M65" s="95">
        <v>180</v>
      </c>
      <c r="N65" s="98">
        <v>180</v>
      </c>
      <c r="O65" s="95">
        <v>180</v>
      </c>
      <c r="P65" s="95">
        <v>180</v>
      </c>
      <c r="Q65" s="95">
        <v>180</v>
      </c>
      <c r="R65" s="95">
        <v>180</v>
      </c>
      <c r="S65" s="95">
        <v>180</v>
      </c>
      <c r="T65" s="137">
        <v>180</v>
      </c>
      <c r="U65" s="73">
        <v>7013</v>
      </c>
    </row>
    <row r="66" spans="1:21" ht="13.5">
      <c r="A66" s="62">
        <v>7061</v>
      </c>
      <c r="B66" s="112" t="s">
        <v>681</v>
      </c>
      <c r="C66" s="192" t="s">
        <v>682</v>
      </c>
      <c r="D66" s="134" t="s">
        <v>683</v>
      </c>
      <c r="E66" s="102">
        <v>560</v>
      </c>
      <c r="F66" s="103">
        <v>560</v>
      </c>
      <c r="G66" s="95">
        <v>560</v>
      </c>
      <c r="H66" s="95"/>
      <c r="I66" s="95">
        <v>560</v>
      </c>
      <c r="J66" s="95">
        <v>560</v>
      </c>
      <c r="K66" s="95">
        <v>560</v>
      </c>
      <c r="L66" s="95">
        <v>560</v>
      </c>
      <c r="M66" s="95">
        <v>560</v>
      </c>
      <c r="N66" s="98">
        <v>560</v>
      </c>
      <c r="O66" s="95">
        <v>560</v>
      </c>
      <c r="P66" s="95">
        <v>560</v>
      </c>
      <c r="Q66" s="95">
        <v>560</v>
      </c>
      <c r="R66" s="95">
        <v>560</v>
      </c>
      <c r="S66" s="95">
        <v>560</v>
      </c>
      <c r="T66" s="137">
        <v>560</v>
      </c>
      <c r="U66" s="73">
        <v>7061</v>
      </c>
    </row>
    <row r="67" spans="1:21" ht="13.5">
      <c r="A67" s="62"/>
      <c r="B67" s="154" t="s">
        <v>684</v>
      </c>
      <c r="D67" s="187"/>
      <c r="E67" s="149"/>
      <c r="F67" s="81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79"/>
      <c r="U67" s="138"/>
    </row>
    <row r="68" spans="1:21" ht="13.5">
      <c r="A68" s="62">
        <v>7301</v>
      </c>
      <c r="B68" s="112" t="s">
        <v>685</v>
      </c>
      <c r="C68" s="192" t="s">
        <v>686</v>
      </c>
      <c r="D68" s="134" t="s">
        <v>687</v>
      </c>
      <c r="E68" s="102">
        <v>101</v>
      </c>
      <c r="F68" s="103">
        <v>100</v>
      </c>
      <c r="G68" s="95">
        <v>106</v>
      </c>
      <c r="H68" s="95"/>
      <c r="I68" s="95">
        <v>103</v>
      </c>
      <c r="J68" s="95">
        <v>105</v>
      </c>
      <c r="K68" s="95">
        <v>109</v>
      </c>
      <c r="L68" s="95">
        <v>109</v>
      </c>
      <c r="M68" s="95">
        <v>107</v>
      </c>
      <c r="N68" s="98">
        <v>107</v>
      </c>
      <c r="O68" s="95">
        <v>107</v>
      </c>
      <c r="P68" s="95">
        <v>107</v>
      </c>
      <c r="Q68" s="95">
        <v>107</v>
      </c>
      <c r="R68" s="95">
        <v>104</v>
      </c>
      <c r="S68" s="95">
        <v>101</v>
      </c>
      <c r="T68" s="137">
        <v>104</v>
      </c>
      <c r="U68" s="73">
        <v>7301</v>
      </c>
    </row>
    <row r="69" spans="1:21" ht="13.5">
      <c r="A69" s="62">
        <v>7343</v>
      </c>
      <c r="B69" s="112" t="s">
        <v>688</v>
      </c>
      <c r="C69" s="91" t="s">
        <v>689</v>
      </c>
      <c r="D69" s="92" t="s">
        <v>690</v>
      </c>
      <c r="E69" s="102">
        <v>333</v>
      </c>
      <c r="F69" s="103">
        <v>333</v>
      </c>
      <c r="G69" s="95">
        <v>333</v>
      </c>
      <c r="H69" s="95"/>
      <c r="I69" s="95">
        <v>333</v>
      </c>
      <c r="J69" s="95">
        <v>333</v>
      </c>
      <c r="K69" s="95">
        <v>333</v>
      </c>
      <c r="L69" s="95">
        <v>333</v>
      </c>
      <c r="M69" s="95">
        <v>333</v>
      </c>
      <c r="N69" s="98">
        <v>333</v>
      </c>
      <c r="O69" s="95">
        <v>333</v>
      </c>
      <c r="P69" s="95">
        <v>333</v>
      </c>
      <c r="Q69" s="95">
        <v>333</v>
      </c>
      <c r="R69" s="95">
        <v>333</v>
      </c>
      <c r="S69" s="95">
        <v>333</v>
      </c>
      <c r="T69" s="137">
        <v>333</v>
      </c>
      <c r="U69" s="73">
        <v>7343</v>
      </c>
    </row>
    <row r="70" spans="1:21" ht="13.5">
      <c r="A70" s="62">
        <v>7433</v>
      </c>
      <c r="B70" s="184" t="s">
        <v>691</v>
      </c>
      <c r="C70" s="133" t="s">
        <v>392</v>
      </c>
      <c r="D70" s="134" t="s">
        <v>692</v>
      </c>
      <c r="E70" s="102">
        <v>1160</v>
      </c>
      <c r="F70" s="103">
        <v>1160</v>
      </c>
      <c r="G70" s="95">
        <v>850</v>
      </c>
      <c r="H70" s="95"/>
      <c r="I70" s="95">
        <v>1160</v>
      </c>
      <c r="J70" s="95">
        <v>1160</v>
      </c>
      <c r="K70" s="95">
        <v>1160</v>
      </c>
      <c r="L70" s="95">
        <v>1160</v>
      </c>
      <c r="M70" s="95">
        <v>1160</v>
      </c>
      <c r="N70" s="98">
        <v>1160</v>
      </c>
      <c r="O70" s="95">
        <v>850</v>
      </c>
      <c r="P70" s="95">
        <v>850</v>
      </c>
      <c r="Q70" s="95">
        <v>850</v>
      </c>
      <c r="R70" s="95">
        <v>850</v>
      </c>
      <c r="S70" s="95">
        <v>850</v>
      </c>
      <c r="T70" s="137">
        <v>850</v>
      </c>
      <c r="U70" s="73">
        <v>7433</v>
      </c>
    </row>
    <row r="71" spans="1:21" ht="6" customHeight="1">
      <c r="A71" s="149"/>
      <c r="B71" s="62"/>
      <c r="C71" s="187"/>
      <c r="D71" s="187"/>
      <c r="E71" s="149"/>
      <c r="F71" s="81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79"/>
      <c r="U71" s="138"/>
    </row>
    <row r="72" spans="1:21" ht="13.5">
      <c r="A72" s="62"/>
      <c r="B72" s="188" t="s">
        <v>693</v>
      </c>
      <c r="C72" s="187"/>
      <c r="D72" s="187"/>
      <c r="E72" s="149"/>
      <c r="F72" s="81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79"/>
      <c r="U72" s="138"/>
    </row>
    <row r="73" spans="1:21" ht="6" customHeight="1">
      <c r="A73" s="62"/>
      <c r="B73" s="62"/>
      <c r="C73" s="187"/>
      <c r="D73" s="187"/>
      <c r="E73" s="149"/>
      <c r="F73" s="81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179"/>
      <c r="U73" s="138"/>
    </row>
    <row r="74" spans="1:21" ht="13.5">
      <c r="A74" s="62"/>
      <c r="B74" s="188" t="s">
        <v>694</v>
      </c>
      <c r="C74" s="187"/>
      <c r="D74" s="187"/>
      <c r="E74" s="149"/>
      <c r="F74" s="81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179"/>
      <c r="U74" s="138"/>
    </row>
    <row r="75" spans="1:21" ht="13.5">
      <c r="A75" s="62">
        <v>8001</v>
      </c>
      <c r="B75" s="184" t="s">
        <v>695</v>
      </c>
      <c r="C75" s="133" t="s">
        <v>446</v>
      </c>
      <c r="D75" s="134" t="s">
        <v>696</v>
      </c>
      <c r="E75" s="102" t="s">
        <v>697</v>
      </c>
      <c r="F75" s="103">
        <v>3330</v>
      </c>
      <c r="G75" s="69">
        <v>4160</v>
      </c>
      <c r="H75" s="69"/>
      <c r="I75" s="69">
        <v>4320</v>
      </c>
      <c r="J75" s="69">
        <v>4320</v>
      </c>
      <c r="K75" s="69">
        <v>4320</v>
      </c>
      <c r="L75" s="69">
        <v>4320</v>
      </c>
      <c r="M75" s="69">
        <v>4080</v>
      </c>
      <c r="N75" s="69">
        <v>4080</v>
      </c>
      <c r="O75" s="69">
        <v>4080</v>
      </c>
      <c r="P75" s="69">
        <v>4080</v>
      </c>
      <c r="Q75" s="69">
        <v>4080</v>
      </c>
      <c r="R75" s="69">
        <v>4080</v>
      </c>
      <c r="S75" s="69">
        <v>4080</v>
      </c>
      <c r="T75" s="179">
        <v>4080</v>
      </c>
      <c r="U75" s="73">
        <v>8001</v>
      </c>
    </row>
    <row r="76" spans="1:21" ht="13.5">
      <c r="A76" s="62"/>
      <c r="B76" s="184"/>
      <c r="C76" s="133"/>
      <c r="D76" s="134" t="s">
        <v>698</v>
      </c>
      <c r="E76" s="102"/>
      <c r="F76" s="10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79"/>
      <c r="U76" s="73"/>
    </row>
    <row r="77" spans="1:21" ht="13.5">
      <c r="A77" s="62">
        <v>8002</v>
      </c>
      <c r="B77" s="112" t="s">
        <v>699</v>
      </c>
      <c r="C77" s="91" t="s">
        <v>446</v>
      </c>
      <c r="D77" s="92" t="s">
        <v>700</v>
      </c>
      <c r="E77" s="102" t="s">
        <v>701</v>
      </c>
      <c r="F77" s="103">
        <v>3133</v>
      </c>
      <c r="G77" s="95">
        <v>4080</v>
      </c>
      <c r="H77" s="95"/>
      <c r="I77" s="95">
        <v>4080</v>
      </c>
      <c r="J77" s="95">
        <v>4080</v>
      </c>
      <c r="K77" s="95">
        <v>4080</v>
      </c>
      <c r="L77" s="95">
        <v>4080</v>
      </c>
      <c r="M77" s="95">
        <v>4080</v>
      </c>
      <c r="N77" s="98">
        <v>4080</v>
      </c>
      <c r="O77" s="95">
        <v>4080</v>
      </c>
      <c r="P77" s="95">
        <v>4080</v>
      </c>
      <c r="Q77" s="95">
        <v>4080</v>
      </c>
      <c r="R77" s="95">
        <v>4080</v>
      </c>
      <c r="S77" s="95">
        <v>4080</v>
      </c>
      <c r="T77" s="137">
        <v>4080</v>
      </c>
      <c r="U77" s="73">
        <v>8002</v>
      </c>
    </row>
    <row r="78" spans="1:21" ht="13.5">
      <c r="A78" s="62"/>
      <c r="B78" s="112"/>
      <c r="C78" s="91"/>
      <c r="D78" s="92" t="s">
        <v>702</v>
      </c>
      <c r="E78" s="195"/>
      <c r="F78" s="102"/>
      <c r="G78" s="95"/>
      <c r="H78" s="95"/>
      <c r="I78" s="95"/>
      <c r="J78" s="95"/>
      <c r="K78" s="95"/>
      <c r="L78" s="95"/>
      <c r="M78" s="95"/>
      <c r="N78" s="98"/>
      <c r="O78" s="95"/>
      <c r="P78" s="95"/>
      <c r="Q78" s="95"/>
      <c r="R78" s="95"/>
      <c r="S78" s="95"/>
      <c r="T78" s="137"/>
      <c r="U78" s="73"/>
    </row>
    <row r="79" spans="1:21" ht="13.5">
      <c r="A79" s="62"/>
      <c r="B79" s="112"/>
      <c r="C79" s="91"/>
      <c r="D79" s="92"/>
      <c r="E79" s="195"/>
      <c r="F79" s="102"/>
      <c r="G79" s="95"/>
      <c r="H79" s="95"/>
      <c r="I79" s="95"/>
      <c r="J79" s="95"/>
      <c r="K79" s="95"/>
      <c r="L79" s="95"/>
      <c r="M79" s="95"/>
      <c r="N79" s="98"/>
      <c r="O79" s="95"/>
      <c r="P79" s="95"/>
      <c r="Q79" s="95"/>
      <c r="R79" s="95"/>
      <c r="S79" s="95"/>
      <c r="T79" s="137"/>
      <c r="U79" s="73"/>
    </row>
    <row r="80" spans="2:21" ht="6" customHeight="1" thickBot="1">
      <c r="B80" s="157"/>
      <c r="C80" s="91"/>
      <c r="D80" s="92"/>
      <c r="E80" s="161"/>
      <c r="F80" s="93"/>
      <c r="G80" s="94"/>
      <c r="H80" s="138"/>
      <c r="I80" s="94"/>
      <c r="J80" s="94"/>
      <c r="K80" s="94"/>
      <c r="L80" s="94"/>
      <c r="M80" s="94"/>
      <c r="N80" s="138"/>
      <c r="O80" s="94"/>
      <c r="P80" s="94"/>
      <c r="Q80" s="94"/>
      <c r="R80" s="94"/>
      <c r="S80" s="94"/>
      <c r="T80" s="162"/>
      <c r="U80" s="100"/>
    </row>
    <row r="81" spans="1:21" ht="13.5">
      <c r="A81" s="163"/>
      <c r="B81" s="164"/>
      <c r="C81" s="165"/>
      <c r="D81" s="166"/>
      <c r="E81" s="167"/>
      <c r="F81" s="167"/>
      <c r="G81" s="169"/>
      <c r="H81" s="136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58"/>
    </row>
    <row r="82" ht="14.25">
      <c r="A82" s="125"/>
    </row>
    <row r="83" ht="14.25">
      <c r="A83" s="125"/>
    </row>
    <row r="84" ht="14.25">
      <c r="A84" s="125"/>
    </row>
  </sheetData>
  <mergeCells count="18"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T3:T5"/>
    <mergeCell ref="U3:U5"/>
    <mergeCell ref="P3:P5"/>
    <mergeCell ref="Q3:Q5"/>
    <mergeCell ref="R3:R5"/>
    <mergeCell ref="S3:S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3"/>
  <sheetViews>
    <sheetView showGridLines="0" zoomScale="90" zoomScaleNormal="90" zoomScaleSheetLayoutView="100" workbookViewId="0" topLeftCell="A1">
      <pane xSplit="3" ySplit="5" topLeftCell="E6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8.796875" defaultRowHeight="14.25"/>
  <cols>
    <col min="1" max="1" width="5.3984375" style="59" customWidth="1"/>
    <col min="2" max="2" width="25.8984375" style="59" customWidth="1"/>
    <col min="3" max="3" width="6.69921875" style="59" customWidth="1"/>
    <col min="4" max="4" width="43.8984375" style="59" customWidth="1"/>
    <col min="5" max="6" width="9.59765625" style="62" customWidth="1"/>
    <col min="7" max="7" width="9.59765625" style="123" customWidth="1"/>
    <col min="8" max="8" width="5.59765625" style="69" customWidth="1"/>
    <col min="9" max="9" width="9.5" style="59" customWidth="1"/>
    <col min="10" max="20" width="8.3984375" style="59" customWidth="1"/>
    <col min="21" max="21" width="8" style="59" customWidth="1"/>
    <col min="22" max="22" width="11.3984375" style="59" customWidth="1"/>
    <col min="23" max="23" width="5.3984375" style="59" customWidth="1"/>
    <col min="24" max="24" width="23.3984375" style="59" customWidth="1"/>
    <col min="25" max="39" width="9" style="59" customWidth="1"/>
    <col min="40" max="16384" width="11.3984375" style="59" customWidth="1"/>
  </cols>
  <sheetData>
    <row r="1" spans="2:14" ht="24">
      <c r="B1" s="60"/>
      <c r="E1" s="61"/>
      <c r="G1" s="63" t="s">
        <v>842</v>
      </c>
      <c r="H1" s="64"/>
      <c r="I1" s="60" t="s">
        <v>284</v>
      </c>
      <c r="N1" s="81"/>
    </row>
    <row r="2" spans="1:21" ht="15" thickBot="1">
      <c r="A2" s="65"/>
      <c r="B2" s="66"/>
      <c r="C2" s="66"/>
      <c r="D2" s="66"/>
      <c r="E2" s="67"/>
      <c r="F2" s="67"/>
      <c r="G2" s="68"/>
      <c r="I2" s="66"/>
      <c r="J2" s="66"/>
      <c r="K2" s="66"/>
      <c r="L2" s="66"/>
      <c r="M2" s="66"/>
      <c r="N2" s="113"/>
      <c r="O2" s="66"/>
      <c r="P2" s="66"/>
      <c r="Q2" s="66"/>
      <c r="R2" s="66"/>
      <c r="S2" s="66"/>
      <c r="T2" s="66"/>
      <c r="U2" s="70" t="s">
        <v>149</v>
      </c>
    </row>
    <row r="3" spans="1:21" ht="13.5">
      <c r="A3" s="190" t="s">
        <v>150</v>
      </c>
      <c r="B3" s="191"/>
      <c r="C3" s="452" t="s">
        <v>151</v>
      </c>
      <c r="D3" s="452" t="s">
        <v>152</v>
      </c>
      <c r="E3" s="455" t="s">
        <v>285</v>
      </c>
      <c r="F3" s="455" t="s">
        <v>810</v>
      </c>
      <c r="G3" s="460" t="s">
        <v>811</v>
      </c>
      <c r="H3" s="77"/>
      <c r="I3" s="196" t="s">
        <v>703</v>
      </c>
      <c r="J3" s="452" t="s">
        <v>287</v>
      </c>
      <c r="K3" s="452" t="s">
        <v>288</v>
      </c>
      <c r="L3" s="452" t="s">
        <v>289</v>
      </c>
      <c r="M3" s="452" t="s">
        <v>290</v>
      </c>
      <c r="N3" s="457" t="s">
        <v>291</v>
      </c>
      <c r="O3" s="452" t="s">
        <v>292</v>
      </c>
      <c r="P3" s="452" t="s">
        <v>293</v>
      </c>
      <c r="Q3" s="452" t="s">
        <v>294</v>
      </c>
      <c r="R3" s="452" t="s">
        <v>295</v>
      </c>
      <c r="S3" s="452" t="s">
        <v>296</v>
      </c>
      <c r="T3" s="452" t="s">
        <v>297</v>
      </c>
      <c r="U3" s="466" t="s">
        <v>298</v>
      </c>
    </row>
    <row r="4" spans="1:21" ht="13.5">
      <c r="A4" s="160"/>
      <c r="B4" s="96"/>
      <c r="C4" s="453"/>
      <c r="D4" s="453"/>
      <c r="E4" s="469"/>
      <c r="F4" s="469"/>
      <c r="G4" s="461"/>
      <c r="H4" s="77"/>
      <c r="I4" s="128" t="s">
        <v>159</v>
      </c>
      <c r="J4" s="453"/>
      <c r="K4" s="453"/>
      <c r="L4" s="453"/>
      <c r="M4" s="453"/>
      <c r="N4" s="458"/>
      <c r="O4" s="453"/>
      <c r="P4" s="453"/>
      <c r="Q4" s="453"/>
      <c r="R4" s="453"/>
      <c r="S4" s="453"/>
      <c r="T4" s="453"/>
      <c r="U4" s="467"/>
    </row>
    <row r="5" spans="1:21" ht="13.5">
      <c r="A5" s="97"/>
      <c r="B5" s="451"/>
      <c r="C5" s="454"/>
      <c r="D5" s="454"/>
      <c r="E5" s="470"/>
      <c r="F5" s="470"/>
      <c r="G5" s="462"/>
      <c r="H5" s="77"/>
      <c r="I5" s="129"/>
      <c r="J5" s="454"/>
      <c r="K5" s="454"/>
      <c r="L5" s="454"/>
      <c r="M5" s="454"/>
      <c r="N5" s="459"/>
      <c r="O5" s="454"/>
      <c r="P5" s="454"/>
      <c r="Q5" s="454"/>
      <c r="R5" s="454"/>
      <c r="S5" s="454"/>
      <c r="T5" s="454"/>
      <c r="U5" s="468"/>
    </row>
    <row r="6" spans="3:21" ht="4.5" customHeight="1">
      <c r="C6" s="82"/>
      <c r="D6" s="83"/>
      <c r="E6" s="172"/>
      <c r="F6" s="84"/>
      <c r="G6" s="86"/>
      <c r="H6" s="98"/>
      <c r="I6" s="85"/>
      <c r="J6" s="85"/>
      <c r="K6" s="85"/>
      <c r="L6" s="85"/>
      <c r="M6" s="85"/>
      <c r="N6" s="130"/>
      <c r="O6" s="85"/>
      <c r="P6" s="85"/>
      <c r="Q6" s="85"/>
      <c r="R6" s="85"/>
      <c r="S6" s="85"/>
      <c r="T6" s="131"/>
      <c r="U6" s="89"/>
    </row>
    <row r="7" spans="1:21" ht="13.5">
      <c r="A7" s="62">
        <v>8201</v>
      </c>
      <c r="B7" s="112" t="s">
        <v>704</v>
      </c>
      <c r="C7" s="91" t="s">
        <v>446</v>
      </c>
      <c r="D7" s="92" t="s">
        <v>705</v>
      </c>
      <c r="E7" s="102">
        <v>12170</v>
      </c>
      <c r="F7" s="103">
        <v>12170</v>
      </c>
      <c r="G7" s="95">
        <v>11940</v>
      </c>
      <c r="H7" s="95"/>
      <c r="I7" s="95">
        <v>12170</v>
      </c>
      <c r="J7" s="95">
        <v>12170</v>
      </c>
      <c r="K7" s="95">
        <v>12170</v>
      </c>
      <c r="L7" s="95">
        <v>12170</v>
      </c>
      <c r="M7" s="95">
        <v>12170</v>
      </c>
      <c r="N7" s="98">
        <v>12170</v>
      </c>
      <c r="O7" s="95">
        <v>12170</v>
      </c>
      <c r="P7" s="95">
        <v>12170</v>
      </c>
      <c r="Q7" s="95">
        <v>11500</v>
      </c>
      <c r="R7" s="95">
        <v>11500</v>
      </c>
      <c r="S7" s="95">
        <v>11500</v>
      </c>
      <c r="T7" s="99">
        <v>11500</v>
      </c>
      <c r="U7" s="100">
        <v>8201</v>
      </c>
    </row>
    <row r="8" spans="1:21" ht="13.5">
      <c r="A8" s="62"/>
      <c r="B8" s="175"/>
      <c r="C8" s="91"/>
      <c r="D8" s="92" t="s">
        <v>706</v>
      </c>
      <c r="E8" s="93"/>
      <c r="F8" s="94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00"/>
    </row>
    <row r="9" spans="2:21" ht="13.5">
      <c r="B9" s="90" t="s">
        <v>707</v>
      </c>
      <c r="C9" s="91"/>
      <c r="D9" s="92"/>
      <c r="E9" s="93"/>
      <c r="F9" s="9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00"/>
    </row>
    <row r="10" spans="3:21" ht="4.5" customHeight="1">
      <c r="C10" s="106"/>
      <c r="D10" s="92"/>
      <c r="E10" s="93"/>
      <c r="F10" s="94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00"/>
    </row>
    <row r="11" spans="2:21" ht="13.5">
      <c r="B11" s="90" t="s">
        <v>708</v>
      </c>
      <c r="C11" s="91"/>
      <c r="D11" s="92"/>
      <c r="E11" s="93"/>
      <c r="F11" s="94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00"/>
    </row>
    <row r="12" spans="1:21" ht="13.5">
      <c r="A12" s="59">
        <v>9012</v>
      </c>
      <c r="B12" s="101" t="s">
        <v>709</v>
      </c>
      <c r="C12" s="91" t="s">
        <v>465</v>
      </c>
      <c r="D12" s="197" t="s">
        <v>710</v>
      </c>
      <c r="E12" s="102" t="s">
        <v>711</v>
      </c>
      <c r="F12" s="103">
        <v>188880</v>
      </c>
      <c r="G12" s="95">
        <v>53590</v>
      </c>
      <c r="H12" s="95"/>
      <c r="I12" s="95">
        <v>54460</v>
      </c>
      <c r="J12" s="95">
        <v>54460</v>
      </c>
      <c r="K12" s="95">
        <v>52710</v>
      </c>
      <c r="L12" s="95">
        <v>52710</v>
      </c>
      <c r="M12" s="95">
        <v>52710</v>
      </c>
      <c r="N12" s="98">
        <v>52710</v>
      </c>
      <c r="O12" s="95">
        <v>52710</v>
      </c>
      <c r="P12" s="95">
        <v>52710</v>
      </c>
      <c r="Q12" s="95">
        <v>52710</v>
      </c>
      <c r="R12" s="95">
        <v>52710</v>
      </c>
      <c r="S12" s="95">
        <v>56210</v>
      </c>
      <c r="T12" s="99">
        <v>56210</v>
      </c>
      <c r="U12" s="100">
        <v>9012</v>
      </c>
    </row>
    <row r="13" spans="2:21" ht="13.5">
      <c r="B13" s="101"/>
      <c r="C13" s="91"/>
      <c r="D13" s="197" t="s">
        <v>712</v>
      </c>
      <c r="E13" s="93"/>
      <c r="F13" s="94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00"/>
    </row>
    <row r="14" spans="2:21" ht="13.5">
      <c r="B14" s="101"/>
      <c r="C14" s="91"/>
      <c r="D14" s="197" t="s">
        <v>713</v>
      </c>
      <c r="E14" s="93"/>
      <c r="F14" s="94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00"/>
    </row>
    <row r="15" spans="2:21" ht="13.5">
      <c r="B15" s="101"/>
      <c r="C15" s="91"/>
      <c r="D15" s="197" t="s">
        <v>714</v>
      </c>
      <c r="E15" s="93"/>
      <c r="F15" s="94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00"/>
    </row>
    <row r="16" spans="1:21" ht="13.5">
      <c r="A16" s="59">
        <v>9032</v>
      </c>
      <c r="B16" s="101" t="s">
        <v>715</v>
      </c>
      <c r="C16" s="91" t="s">
        <v>465</v>
      </c>
      <c r="D16" s="197" t="s">
        <v>716</v>
      </c>
      <c r="E16" s="102">
        <v>19800</v>
      </c>
      <c r="F16" s="103">
        <v>18520</v>
      </c>
      <c r="G16" s="95">
        <v>18690</v>
      </c>
      <c r="H16" s="95"/>
      <c r="I16" s="95">
        <v>19040</v>
      </c>
      <c r="J16" s="95">
        <v>17990</v>
      </c>
      <c r="K16" s="95">
        <v>17990</v>
      </c>
      <c r="L16" s="95">
        <v>17290</v>
      </c>
      <c r="M16" s="95">
        <v>19040</v>
      </c>
      <c r="N16" s="98">
        <v>19040</v>
      </c>
      <c r="O16" s="95">
        <v>19040</v>
      </c>
      <c r="P16" s="95">
        <v>18690</v>
      </c>
      <c r="Q16" s="95">
        <v>19040</v>
      </c>
      <c r="R16" s="95">
        <v>19040</v>
      </c>
      <c r="S16" s="95">
        <v>19040</v>
      </c>
      <c r="T16" s="99">
        <v>19040</v>
      </c>
      <c r="U16" s="100">
        <v>9032</v>
      </c>
    </row>
    <row r="17" spans="2:21" ht="13.5">
      <c r="B17" s="101"/>
      <c r="C17" s="91"/>
      <c r="D17" s="197" t="s">
        <v>717</v>
      </c>
      <c r="E17" s="102"/>
      <c r="F17" s="10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00"/>
    </row>
    <row r="18" spans="2:21" ht="13.5">
      <c r="B18" s="101"/>
      <c r="C18" s="91"/>
      <c r="D18" s="197" t="s">
        <v>718</v>
      </c>
      <c r="E18" s="102"/>
      <c r="F18" s="10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00"/>
    </row>
    <row r="19" spans="1:21" ht="13.5">
      <c r="A19" s="59">
        <v>9041</v>
      </c>
      <c r="B19" s="112" t="s">
        <v>719</v>
      </c>
      <c r="C19" s="91" t="s">
        <v>465</v>
      </c>
      <c r="D19" s="197" t="s">
        <v>720</v>
      </c>
      <c r="E19" s="102" t="s">
        <v>721</v>
      </c>
      <c r="F19" s="103">
        <v>29020</v>
      </c>
      <c r="G19" s="95">
        <v>35550</v>
      </c>
      <c r="H19" s="95"/>
      <c r="I19" s="95">
        <v>36190</v>
      </c>
      <c r="J19" s="95">
        <v>36190</v>
      </c>
      <c r="K19" s="95">
        <v>36190</v>
      </c>
      <c r="L19" s="95">
        <v>36190</v>
      </c>
      <c r="M19" s="95">
        <v>36190</v>
      </c>
      <c r="N19" s="98">
        <v>36190</v>
      </c>
      <c r="O19" s="95">
        <v>36190</v>
      </c>
      <c r="P19" s="95">
        <v>36190</v>
      </c>
      <c r="Q19" s="95">
        <v>36190</v>
      </c>
      <c r="R19" s="95">
        <v>35140</v>
      </c>
      <c r="S19" s="95">
        <v>32870</v>
      </c>
      <c r="T19" s="99">
        <v>32870</v>
      </c>
      <c r="U19" s="100">
        <v>9041</v>
      </c>
    </row>
    <row r="20" spans="2:21" ht="13.5">
      <c r="B20" s="157"/>
      <c r="C20" s="91"/>
      <c r="D20" s="197" t="s">
        <v>722</v>
      </c>
      <c r="E20" s="93"/>
      <c r="F20" s="94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00"/>
    </row>
    <row r="21" spans="2:21" ht="13.5">
      <c r="B21" s="157"/>
      <c r="C21" s="91"/>
      <c r="D21" s="197" t="s">
        <v>723</v>
      </c>
      <c r="E21" s="93"/>
      <c r="F21" s="94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00"/>
    </row>
    <row r="22" spans="2:21" ht="13.5">
      <c r="B22" s="157"/>
      <c r="C22" s="91"/>
      <c r="D22" s="197" t="s">
        <v>724</v>
      </c>
      <c r="E22" s="93"/>
      <c r="F22" s="94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00"/>
    </row>
    <row r="23" spans="2:21" ht="13.5">
      <c r="B23" s="157"/>
      <c r="C23" s="91"/>
      <c r="D23" s="197" t="s">
        <v>725</v>
      </c>
      <c r="E23" s="93"/>
      <c r="F23" s="94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00"/>
    </row>
    <row r="24" spans="2:21" ht="13.5">
      <c r="B24" s="157"/>
      <c r="C24" s="91"/>
      <c r="D24" s="197" t="s">
        <v>726</v>
      </c>
      <c r="E24" s="93"/>
      <c r="F24" s="94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00"/>
    </row>
    <row r="25" spans="1:21" ht="13.5">
      <c r="A25" s="59">
        <v>9077</v>
      </c>
      <c r="B25" s="157" t="s">
        <v>727</v>
      </c>
      <c r="C25" s="91" t="s">
        <v>465</v>
      </c>
      <c r="D25" s="197" t="s">
        <v>728</v>
      </c>
      <c r="E25" s="158">
        <v>259700</v>
      </c>
      <c r="F25" s="159">
        <v>241050</v>
      </c>
      <c r="G25" s="95">
        <v>219630</v>
      </c>
      <c r="H25" s="95"/>
      <c r="I25" s="95">
        <v>206990</v>
      </c>
      <c r="J25" s="95">
        <v>215110</v>
      </c>
      <c r="K25" s="95">
        <v>215110</v>
      </c>
      <c r="L25" s="95">
        <v>211610</v>
      </c>
      <c r="M25" s="95">
        <v>211610</v>
      </c>
      <c r="N25" s="98">
        <v>232440</v>
      </c>
      <c r="O25" s="95">
        <v>232440</v>
      </c>
      <c r="P25" s="95">
        <v>243040</v>
      </c>
      <c r="Q25" s="95">
        <v>243040</v>
      </c>
      <c r="R25" s="95">
        <v>208040</v>
      </c>
      <c r="S25" s="95">
        <v>208040</v>
      </c>
      <c r="T25" s="99">
        <v>208040</v>
      </c>
      <c r="U25" s="100">
        <v>9077</v>
      </c>
    </row>
    <row r="26" spans="2:21" ht="6" customHeight="1">
      <c r="B26" s="157"/>
      <c r="C26" s="91"/>
      <c r="D26" s="197"/>
      <c r="E26" s="158"/>
      <c r="F26" s="94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00"/>
    </row>
    <row r="27" spans="2:21" ht="13.5">
      <c r="B27" s="90" t="s">
        <v>729</v>
      </c>
      <c r="C27" s="106"/>
      <c r="D27" s="92"/>
      <c r="E27" s="93"/>
      <c r="F27" s="94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00"/>
    </row>
    <row r="28" spans="1:21" ht="13.5">
      <c r="A28" s="59">
        <v>9134</v>
      </c>
      <c r="B28" s="90" t="s">
        <v>843</v>
      </c>
      <c r="C28" s="91" t="s">
        <v>387</v>
      </c>
      <c r="D28" s="92" t="s">
        <v>730</v>
      </c>
      <c r="E28" s="158">
        <v>3990</v>
      </c>
      <c r="F28" s="159">
        <v>3990</v>
      </c>
      <c r="G28" s="95">
        <v>3990</v>
      </c>
      <c r="H28" s="95"/>
      <c r="I28" s="95">
        <v>3990</v>
      </c>
      <c r="J28" s="95">
        <v>3990</v>
      </c>
      <c r="K28" s="95">
        <v>3990</v>
      </c>
      <c r="L28" s="95">
        <v>3990</v>
      </c>
      <c r="M28" s="95">
        <v>3990</v>
      </c>
      <c r="N28" s="98">
        <v>3990</v>
      </c>
      <c r="O28" s="95">
        <v>3990</v>
      </c>
      <c r="P28" s="95">
        <v>3990</v>
      </c>
      <c r="Q28" s="95">
        <v>3990</v>
      </c>
      <c r="R28" s="95">
        <v>3990</v>
      </c>
      <c r="S28" s="95">
        <v>3990</v>
      </c>
      <c r="T28" s="99">
        <v>3990</v>
      </c>
      <c r="U28" s="100">
        <v>9134</v>
      </c>
    </row>
    <row r="29" spans="1:21" ht="13.5">
      <c r="A29" s="59">
        <v>9154</v>
      </c>
      <c r="B29" s="90" t="s">
        <v>731</v>
      </c>
      <c r="C29" s="91" t="s">
        <v>732</v>
      </c>
      <c r="D29" s="197" t="s">
        <v>844</v>
      </c>
      <c r="E29" s="93" t="s">
        <v>845</v>
      </c>
      <c r="F29" s="159">
        <v>29860</v>
      </c>
      <c r="G29" s="95">
        <v>24240</v>
      </c>
      <c r="H29" s="95"/>
      <c r="I29" s="95">
        <v>26000</v>
      </c>
      <c r="J29" s="95">
        <v>25920</v>
      </c>
      <c r="K29" s="95">
        <v>25920</v>
      </c>
      <c r="L29" s="95">
        <v>26100</v>
      </c>
      <c r="M29" s="95">
        <v>26170</v>
      </c>
      <c r="N29" s="98">
        <v>25930</v>
      </c>
      <c r="O29" s="95">
        <v>25640</v>
      </c>
      <c r="P29" s="95">
        <v>25470</v>
      </c>
      <c r="Q29" s="95">
        <v>25720</v>
      </c>
      <c r="R29" s="95">
        <v>25650</v>
      </c>
      <c r="S29" s="95">
        <v>22500</v>
      </c>
      <c r="T29" s="99">
        <v>20440</v>
      </c>
      <c r="U29" s="100">
        <v>9154</v>
      </c>
    </row>
    <row r="30" spans="2:21" ht="13.5">
      <c r="B30" s="90"/>
      <c r="C30" s="91"/>
      <c r="D30" s="197" t="s">
        <v>846</v>
      </c>
      <c r="E30" s="93"/>
      <c r="F30" s="94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00"/>
    </row>
    <row r="31" spans="1:21" ht="13.5">
      <c r="A31" s="59">
        <v>9162</v>
      </c>
      <c r="B31" s="101" t="s">
        <v>733</v>
      </c>
      <c r="C31" s="91" t="s">
        <v>824</v>
      </c>
      <c r="D31" s="197" t="s">
        <v>734</v>
      </c>
      <c r="E31" s="102" t="s">
        <v>735</v>
      </c>
      <c r="F31" s="103">
        <v>881</v>
      </c>
      <c r="G31" s="95">
        <v>977</v>
      </c>
      <c r="H31" s="95"/>
      <c r="I31" s="95">
        <v>881</v>
      </c>
      <c r="J31" s="95">
        <v>881</v>
      </c>
      <c r="K31" s="95">
        <v>881</v>
      </c>
      <c r="L31" s="95">
        <v>881</v>
      </c>
      <c r="M31" s="95">
        <v>881</v>
      </c>
      <c r="N31" s="98">
        <v>881</v>
      </c>
      <c r="O31" s="95">
        <v>977</v>
      </c>
      <c r="P31" s="95">
        <v>977</v>
      </c>
      <c r="Q31" s="95">
        <v>977</v>
      </c>
      <c r="R31" s="95">
        <v>977</v>
      </c>
      <c r="S31" s="95">
        <v>977</v>
      </c>
      <c r="T31" s="99">
        <v>977</v>
      </c>
      <c r="U31" s="100">
        <v>9162</v>
      </c>
    </row>
    <row r="32" spans="2:21" ht="13.5">
      <c r="B32" s="101"/>
      <c r="C32" s="91"/>
      <c r="D32" s="197" t="s">
        <v>736</v>
      </c>
      <c r="E32" s="102"/>
      <c r="F32" s="10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00"/>
    </row>
    <row r="33" spans="2:21" ht="13.5">
      <c r="B33" s="101"/>
      <c r="C33" s="91"/>
      <c r="D33" s="198" t="s">
        <v>737</v>
      </c>
      <c r="E33" s="102"/>
      <c r="F33" s="10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00"/>
    </row>
    <row r="34" spans="2:21" ht="13.5">
      <c r="B34" s="101"/>
      <c r="C34" s="91"/>
      <c r="D34" s="198" t="s">
        <v>738</v>
      </c>
      <c r="E34" s="93"/>
      <c r="F34" s="94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00"/>
    </row>
    <row r="35" spans="2:21" ht="13.5">
      <c r="B35" s="101"/>
      <c r="C35" s="91"/>
      <c r="D35" s="198" t="s">
        <v>739</v>
      </c>
      <c r="E35" s="93"/>
      <c r="F35" s="94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00"/>
    </row>
    <row r="36" spans="1:21" ht="13.5">
      <c r="A36" s="59">
        <v>9190</v>
      </c>
      <c r="B36" s="101" t="s">
        <v>740</v>
      </c>
      <c r="C36" s="91" t="s">
        <v>544</v>
      </c>
      <c r="D36" s="198" t="s">
        <v>741</v>
      </c>
      <c r="E36" s="93">
        <v>472</v>
      </c>
      <c r="F36" s="94">
        <v>472</v>
      </c>
      <c r="G36" s="95">
        <v>560</v>
      </c>
      <c r="H36" s="95"/>
      <c r="I36" s="95">
        <v>472</v>
      </c>
      <c r="J36" s="95">
        <v>472</v>
      </c>
      <c r="K36" s="95">
        <v>577</v>
      </c>
      <c r="L36" s="95">
        <v>577</v>
      </c>
      <c r="M36" s="95">
        <v>577</v>
      </c>
      <c r="N36" s="98">
        <v>577</v>
      </c>
      <c r="O36" s="95">
        <v>577</v>
      </c>
      <c r="P36" s="95">
        <v>577</v>
      </c>
      <c r="Q36" s="95">
        <v>577</v>
      </c>
      <c r="R36" s="95">
        <v>577</v>
      </c>
      <c r="S36" s="95">
        <v>577</v>
      </c>
      <c r="T36" s="99">
        <v>577</v>
      </c>
      <c r="U36" s="100">
        <v>9190</v>
      </c>
    </row>
    <row r="37" spans="2:21" ht="4.5" customHeight="1">
      <c r="B37" s="101"/>
      <c r="C37" s="91"/>
      <c r="D37" s="92"/>
      <c r="E37" s="93"/>
      <c r="F37" s="94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00"/>
    </row>
    <row r="38" spans="2:21" ht="13.5">
      <c r="B38" s="176" t="s">
        <v>742</v>
      </c>
      <c r="C38" s="91"/>
      <c r="D38" s="92"/>
      <c r="E38" s="93"/>
      <c r="F38" s="94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00"/>
    </row>
    <row r="39" spans="1:21" ht="13.5">
      <c r="A39" s="59">
        <v>9201</v>
      </c>
      <c r="B39" s="101" t="s">
        <v>743</v>
      </c>
      <c r="C39" s="91" t="s">
        <v>446</v>
      </c>
      <c r="D39" s="92" t="s">
        <v>744</v>
      </c>
      <c r="E39" s="102">
        <v>3007</v>
      </c>
      <c r="F39" s="103">
        <v>3007</v>
      </c>
      <c r="G39" s="95">
        <v>3007</v>
      </c>
      <c r="H39" s="95"/>
      <c r="I39" s="95">
        <v>3007</v>
      </c>
      <c r="J39" s="95">
        <v>3007</v>
      </c>
      <c r="K39" s="95">
        <v>3007</v>
      </c>
      <c r="L39" s="95">
        <v>3007</v>
      </c>
      <c r="M39" s="95">
        <v>3007</v>
      </c>
      <c r="N39" s="98">
        <v>3007</v>
      </c>
      <c r="O39" s="95">
        <v>3007</v>
      </c>
      <c r="P39" s="95">
        <v>3007</v>
      </c>
      <c r="Q39" s="95">
        <v>3007</v>
      </c>
      <c r="R39" s="95">
        <v>3007</v>
      </c>
      <c r="S39" s="95">
        <v>3007</v>
      </c>
      <c r="T39" s="99">
        <v>3007</v>
      </c>
      <c r="U39" s="100">
        <v>9201</v>
      </c>
    </row>
    <row r="40" spans="2:21" ht="4.5" customHeight="1">
      <c r="B40" s="111"/>
      <c r="C40" s="106"/>
      <c r="D40" s="92"/>
      <c r="E40" s="93"/>
      <c r="F40" s="94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00"/>
    </row>
    <row r="41" spans="2:21" ht="13.5">
      <c r="B41" s="176" t="s">
        <v>745</v>
      </c>
      <c r="C41" s="91"/>
      <c r="D41" s="92"/>
      <c r="E41" s="93"/>
      <c r="F41" s="94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00"/>
    </row>
    <row r="42" spans="1:21" ht="13.5">
      <c r="A42" s="59">
        <v>9320</v>
      </c>
      <c r="B42" s="176" t="s">
        <v>746</v>
      </c>
      <c r="C42" s="91" t="s">
        <v>682</v>
      </c>
      <c r="D42" s="92" t="s">
        <v>747</v>
      </c>
      <c r="E42" s="158">
        <v>250700</v>
      </c>
      <c r="F42" s="159">
        <v>250700</v>
      </c>
      <c r="G42" s="95">
        <v>250700</v>
      </c>
      <c r="H42" s="95"/>
      <c r="I42" s="95">
        <v>250700</v>
      </c>
      <c r="J42" s="95">
        <v>250700</v>
      </c>
      <c r="K42" s="95">
        <v>250700</v>
      </c>
      <c r="L42" s="95">
        <v>250700</v>
      </c>
      <c r="M42" s="95">
        <v>250700</v>
      </c>
      <c r="N42" s="98">
        <v>250700</v>
      </c>
      <c r="O42" s="95">
        <v>250700</v>
      </c>
      <c r="P42" s="95">
        <v>250700</v>
      </c>
      <c r="Q42" s="95">
        <v>250700</v>
      </c>
      <c r="R42" s="95">
        <v>250700</v>
      </c>
      <c r="S42" s="95">
        <v>250700</v>
      </c>
      <c r="T42" s="99">
        <v>250700</v>
      </c>
      <c r="U42" s="100">
        <v>9320</v>
      </c>
    </row>
    <row r="43" spans="2:21" ht="13.5">
      <c r="B43" s="176"/>
      <c r="C43" s="91"/>
      <c r="D43" s="92" t="s">
        <v>748</v>
      </c>
      <c r="E43" s="93"/>
      <c r="F43" s="94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00"/>
    </row>
    <row r="44" spans="2:21" ht="13.5">
      <c r="B44" s="176"/>
      <c r="C44" s="91"/>
      <c r="D44" s="92" t="s">
        <v>749</v>
      </c>
      <c r="E44" s="93"/>
      <c r="F44" s="94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00"/>
    </row>
    <row r="45" spans="1:21" ht="13.5">
      <c r="A45" s="59">
        <v>9341</v>
      </c>
      <c r="B45" s="101" t="s">
        <v>750</v>
      </c>
      <c r="C45" s="91" t="s">
        <v>682</v>
      </c>
      <c r="D45" s="92" t="s">
        <v>751</v>
      </c>
      <c r="E45" s="102">
        <v>1800</v>
      </c>
      <c r="F45" s="103">
        <v>1800</v>
      </c>
      <c r="G45" s="95">
        <v>1787</v>
      </c>
      <c r="H45" s="95"/>
      <c r="I45" s="95">
        <v>1800</v>
      </c>
      <c r="J45" s="95">
        <v>1800</v>
      </c>
      <c r="K45" s="95">
        <v>1800</v>
      </c>
      <c r="L45" s="95">
        <v>1800</v>
      </c>
      <c r="M45" s="95">
        <v>1800</v>
      </c>
      <c r="N45" s="98">
        <v>1800</v>
      </c>
      <c r="O45" s="95">
        <v>1800</v>
      </c>
      <c r="P45" s="95">
        <v>1800</v>
      </c>
      <c r="Q45" s="95">
        <v>1800</v>
      </c>
      <c r="R45" s="95">
        <v>1640</v>
      </c>
      <c r="S45" s="95">
        <v>1800</v>
      </c>
      <c r="T45" s="99">
        <v>1800</v>
      </c>
      <c r="U45" s="100">
        <v>9341</v>
      </c>
    </row>
    <row r="46" spans="1:21" ht="13.5">
      <c r="A46" s="59">
        <v>9357</v>
      </c>
      <c r="B46" s="101" t="s">
        <v>752</v>
      </c>
      <c r="C46" s="91" t="s">
        <v>753</v>
      </c>
      <c r="D46" s="92" t="s">
        <v>754</v>
      </c>
      <c r="E46" s="102">
        <v>5207</v>
      </c>
      <c r="F46" s="103">
        <v>5083</v>
      </c>
      <c r="G46" s="95">
        <v>5078</v>
      </c>
      <c r="H46" s="95"/>
      <c r="I46" s="95">
        <v>5083</v>
      </c>
      <c r="J46" s="95">
        <v>5083</v>
      </c>
      <c r="K46" s="95">
        <v>5083</v>
      </c>
      <c r="L46" s="95">
        <v>5083</v>
      </c>
      <c r="M46" s="95">
        <v>5083</v>
      </c>
      <c r="N46" s="98">
        <v>5083</v>
      </c>
      <c r="O46" s="95">
        <v>5083</v>
      </c>
      <c r="P46" s="95">
        <v>5083</v>
      </c>
      <c r="Q46" s="95">
        <v>5067</v>
      </c>
      <c r="R46" s="95">
        <v>5067</v>
      </c>
      <c r="S46" s="95">
        <v>5067</v>
      </c>
      <c r="T46" s="95">
        <v>5067</v>
      </c>
      <c r="U46" s="100">
        <v>9357</v>
      </c>
    </row>
    <row r="47" spans="2:21" ht="13.5">
      <c r="B47" s="111"/>
      <c r="C47" s="91"/>
      <c r="D47" s="92" t="s">
        <v>755</v>
      </c>
      <c r="E47" s="93"/>
      <c r="F47" s="94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00"/>
    </row>
    <row r="48" spans="1:21" ht="13.5">
      <c r="A48" s="59">
        <v>9358</v>
      </c>
      <c r="B48" s="101" t="s">
        <v>756</v>
      </c>
      <c r="C48" s="91" t="s">
        <v>689</v>
      </c>
      <c r="D48" s="197" t="s">
        <v>757</v>
      </c>
      <c r="E48" s="102">
        <v>2021</v>
      </c>
      <c r="F48" s="103">
        <v>2244</v>
      </c>
      <c r="G48" s="95">
        <v>2004</v>
      </c>
      <c r="H48" s="95"/>
      <c r="I48" s="95">
        <v>2723</v>
      </c>
      <c r="J48" s="95">
        <v>2723</v>
      </c>
      <c r="K48" s="95">
        <v>2723</v>
      </c>
      <c r="L48" s="95">
        <v>1785</v>
      </c>
      <c r="M48" s="95">
        <v>1785</v>
      </c>
      <c r="N48" s="98">
        <v>1785</v>
      </c>
      <c r="O48" s="95">
        <v>1785</v>
      </c>
      <c r="P48" s="95">
        <v>1785</v>
      </c>
      <c r="Q48" s="95">
        <v>1785</v>
      </c>
      <c r="R48" s="95">
        <v>1785</v>
      </c>
      <c r="S48" s="95">
        <v>1690</v>
      </c>
      <c r="T48" s="99">
        <v>1690</v>
      </c>
      <c r="U48" s="100">
        <v>9358</v>
      </c>
    </row>
    <row r="49" spans="1:21" ht="13.5">
      <c r="A49" s="59">
        <v>9391</v>
      </c>
      <c r="B49" s="101" t="s">
        <v>758</v>
      </c>
      <c r="C49" s="91" t="s">
        <v>241</v>
      </c>
      <c r="D49" s="92" t="s">
        <v>759</v>
      </c>
      <c r="E49" s="102">
        <v>317</v>
      </c>
      <c r="F49" s="103">
        <v>317</v>
      </c>
      <c r="G49" s="95">
        <v>275</v>
      </c>
      <c r="H49" s="95"/>
      <c r="I49" s="95">
        <v>317</v>
      </c>
      <c r="J49" s="95">
        <v>317</v>
      </c>
      <c r="K49" s="95">
        <v>317</v>
      </c>
      <c r="L49" s="95">
        <v>317</v>
      </c>
      <c r="M49" s="95">
        <v>317</v>
      </c>
      <c r="N49" s="98">
        <v>317</v>
      </c>
      <c r="O49" s="95">
        <v>278</v>
      </c>
      <c r="P49" s="95">
        <v>238</v>
      </c>
      <c r="Q49" s="95">
        <v>238</v>
      </c>
      <c r="R49" s="95">
        <v>238</v>
      </c>
      <c r="S49" s="95">
        <v>205</v>
      </c>
      <c r="T49" s="99">
        <v>205</v>
      </c>
      <c r="U49" s="100">
        <v>9391</v>
      </c>
    </row>
    <row r="50" spans="1:21" ht="13.5">
      <c r="A50" s="59">
        <v>9395</v>
      </c>
      <c r="B50" s="101" t="s">
        <v>760</v>
      </c>
      <c r="C50" s="91" t="s">
        <v>689</v>
      </c>
      <c r="D50" s="92" t="s">
        <v>761</v>
      </c>
      <c r="E50" s="102" t="s">
        <v>762</v>
      </c>
      <c r="F50" s="103">
        <v>2170</v>
      </c>
      <c r="G50" s="95">
        <v>523</v>
      </c>
      <c r="H50" s="95"/>
      <c r="I50" s="95">
        <v>2450</v>
      </c>
      <c r="J50" s="95">
        <v>2730</v>
      </c>
      <c r="K50" s="95">
        <v>2730</v>
      </c>
      <c r="L50" s="95">
        <v>567</v>
      </c>
      <c r="M50" s="95">
        <v>549</v>
      </c>
      <c r="N50" s="98">
        <v>549</v>
      </c>
      <c r="O50" s="95">
        <v>549</v>
      </c>
      <c r="P50" s="95">
        <v>499</v>
      </c>
      <c r="Q50" s="95">
        <v>499</v>
      </c>
      <c r="R50" s="95">
        <v>499</v>
      </c>
      <c r="S50" s="95">
        <v>499</v>
      </c>
      <c r="T50" s="99">
        <v>499</v>
      </c>
      <c r="U50" s="100">
        <v>9395</v>
      </c>
    </row>
    <row r="51" spans="3:21" ht="13.5">
      <c r="C51" s="91"/>
      <c r="D51" s="92" t="s">
        <v>763</v>
      </c>
      <c r="E51" s="93"/>
      <c r="F51" s="94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00"/>
    </row>
    <row r="52" spans="3:21" ht="13.5">
      <c r="C52" s="91"/>
      <c r="D52" s="92" t="s">
        <v>764</v>
      </c>
      <c r="E52" s="93"/>
      <c r="F52" s="94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00"/>
    </row>
    <row r="53" spans="2:21" ht="13.5">
      <c r="B53" s="90" t="s">
        <v>765</v>
      </c>
      <c r="C53" s="91"/>
      <c r="D53" s="92"/>
      <c r="E53" s="93"/>
      <c r="F53" s="94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00"/>
    </row>
    <row r="54" spans="3:21" ht="4.5" customHeight="1">
      <c r="C54" s="106"/>
      <c r="D54" s="92"/>
      <c r="E54" s="93"/>
      <c r="F54" s="94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00"/>
    </row>
    <row r="55" spans="2:21" ht="13.5">
      <c r="B55" s="90" t="s">
        <v>766</v>
      </c>
      <c r="C55" s="91"/>
      <c r="D55" s="92"/>
      <c r="E55" s="93"/>
      <c r="F55" s="94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00"/>
    </row>
    <row r="56" spans="1:21" ht="13.5">
      <c r="A56" s="59">
        <v>9511</v>
      </c>
      <c r="B56" s="101" t="s">
        <v>767</v>
      </c>
      <c r="C56" s="91" t="s">
        <v>682</v>
      </c>
      <c r="D56" s="92" t="s">
        <v>768</v>
      </c>
      <c r="E56" s="102">
        <v>3233</v>
      </c>
      <c r="F56" s="103">
        <v>3225</v>
      </c>
      <c r="G56" s="95">
        <v>3200</v>
      </c>
      <c r="H56" s="95"/>
      <c r="I56" s="95">
        <v>3200</v>
      </c>
      <c r="J56" s="95">
        <v>3200</v>
      </c>
      <c r="K56" s="95">
        <v>3200</v>
      </c>
      <c r="L56" s="95">
        <v>3200</v>
      </c>
      <c r="M56" s="95">
        <v>3200</v>
      </c>
      <c r="N56" s="98">
        <v>3200</v>
      </c>
      <c r="O56" s="95">
        <v>3200</v>
      </c>
      <c r="P56" s="95">
        <v>3200</v>
      </c>
      <c r="Q56" s="95">
        <v>3200</v>
      </c>
      <c r="R56" s="95">
        <v>3200</v>
      </c>
      <c r="S56" s="95">
        <v>3200</v>
      </c>
      <c r="T56" s="99">
        <v>3200</v>
      </c>
      <c r="U56" s="100">
        <v>9511</v>
      </c>
    </row>
    <row r="57" spans="1:21" ht="13.5">
      <c r="A57" s="59">
        <v>9521</v>
      </c>
      <c r="B57" s="101" t="s">
        <v>769</v>
      </c>
      <c r="C57" s="91" t="s">
        <v>682</v>
      </c>
      <c r="D57" s="92" t="s">
        <v>770</v>
      </c>
      <c r="E57" s="102">
        <v>7267</v>
      </c>
      <c r="F57" s="103">
        <v>7267</v>
      </c>
      <c r="G57" s="95">
        <v>7267</v>
      </c>
      <c r="H57" s="95"/>
      <c r="I57" s="95">
        <v>7267</v>
      </c>
      <c r="J57" s="95">
        <v>7267</v>
      </c>
      <c r="K57" s="95">
        <v>7267</v>
      </c>
      <c r="L57" s="95">
        <v>7267</v>
      </c>
      <c r="M57" s="95">
        <v>7267</v>
      </c>
      <c r="N57" s="98">
        <v>7267</v>
      </c>
      <c r="O57" s="95">
        <v>7267</v>
      </c>
      <c r="P57" s="95">
        <v>7267</v>
      </c>
      <c r="Q57" s="95">
        <v>7267</v>
      </c>
      <c r="R57" s="95">
        <v>7267</v>
      </c>
      <c r="S57" s="95">
        <v>7267</v>
      </c>
      <c r="T57" s="99">
        <v>7267</v>
      </c>
      <c r="U57" s="100">
        <v>9521</v>
      </c>
    </row>
    <row r="58" spans="2:21" ht="13.5">
      <c r="B58" s="101"/>
      <c r="C58" s="91"/>
      <c r="D58" s="92" t="s">
        <v>771</v>
      </c>
      <c r="E58" s="102"/>
      <c r="F58" s="10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00"/>
    </row>
    <row r="59" spans="2:21" ht="13.5">
      <c r="B59" s="90" t="s">
        <v>772</v>
      </c>
      <c r="C59" s="91"/>
      <c r="D59" s="92"/>
      <c r="E59" s="93"/>
      <c r="F59" s="94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00"/>
    </row>
    <row r="60" spans="1:21" ht="13.5">
      <c r="A60" s="59">
        <v>9621</v>
      </c>
      <c r="B60" s="101" t="s">
        <v>773</v>
      </c>
      <c r="C60" s="91" t="s">
        <v>774</v>
      </c>
      <c r="D60" s="197" t="s">
        <v>775</v>
      </c>
      <c r="E60" s="102">
        <v>293</v>
      </c>
      <c r="F60" s="103">
        <v>291</v>
      </c>
      <c r="G60" s="95">
        <v>292</v>
      </c>
      <c r="H60" s="95"/>
      <c r="I60" s="95">
        <v>292</v>
      </c>
      <c r="J60" s="95">
        <v>292</v>
      </c>
      <c r="K60" s="95">
        <v>292</v>
      </c>
      <c r="L60" s="95">
        <v>292</v>
      </c>
      <c r="M60" s="95">
        <v>292</v>
      </c>
      <c r="N60" s="98">
        <v>292</v>
      </c>
      <c r="O60" s="95">
        <v>292</v>
      </c>
      <c r="P60" s="95">
        <v>284</v>
      </c>
      <c r="Q60" s="95">
        <v>293</v>
      </c>
      <c r="R60" s="95">
        <v>293</v>
      </c>
      <c r="S60" s="95">
        <v>298</v>
      </c>
      <c r="T60" s="95">
        <v>298</v>
      </c>
      <c r="U60" s="100">
        <v>9621</v>
      </c>
    </row>
    <row r="61" spans="2:21" ht="13.5">
      <c r="B61" s="101"/>
      <c r="C61" s="91"/>
      <c r="D61" s="197" t="s">
        <v>776</v>
      </c>
      <c r="E61" s="102"/>
      <c r="F61" s="10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00"/>
    </row>
    <row r="62" spans="2:21" ht="13.5">
      <c r="B62" s="101"/>
      <c r="C62" s="91"/>
      <c r="D62" s="197" t="s">
        <v>777</v>
      </c>
      <c r="E62" s="102"/>
      <c r="F62" s="10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00"/>
    </row>
    <row r="63" spans="1:21" ht="13.5">
      <c r="A63" s="59">
        <v>9622</v>
      </c>
      <c r="B63" s="101" t="s">
        <v>778</v>
      </c>
      <c r="C63" s="91" t="s">
        <v>241</v>
      </c>
      <c r="D63" s="197" t="s">
        <v>847</v>
      </c>
      <c r="E63" s="102">
        <v>782</v>
      </c>
      <c r="F63" s="103">
        <v>750</v>
      </c>
      <c r="G63" s="95">
        <v>750</v>
      </c>
      <c r="H63" s="95"/>
      <c r="I63" s="95">
        <v>750</v>
      </c>
      <c r="J63" s="95">
        <v>750</v>
      </c>
      <c r="K63" s="95">
        <v>750</v>
      </c>
      <c r="L63" s="95">
        <v>750</v>
      </c>
      <c r="M63" s="95">
        <v>750</v>
      </c>
      <c r="N63" s="98">
        <v>750</v>
      </c>
      <c r="O63" s="95">
        <v>750</v>
      </c>
      <c r="P63" s="95">
        <v>750</v>
      </c>
      <c r="Q63" s="95">
        <v>750</v>
      </c>
      <c r="R63" s="95">
        <v>750</v>
      </c>
      <c r="S63" s="95">
        <v>750</v>
      </c>
      <c r="T63" s="99">
        <v>750</v>
      </c>
      <c r="U63" s="100">
        <v>9622</v>
      </c>
    </row>
    <row r="64" spans="2:21" ht="13.5">
      <c r="B64" s="101"/>
      <c r="C64" s="91"/>
      <c r="D64" s="197" t="s">
        <v>848</v>
      </c>
      <c r="E64" s="102"/>
      <c r="F64" s="10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00"/>
    </row>
    <row r="65" spans="2:21" ht="13.5">
      <c r="B65" s="101"/>
      <c r="C65" s="91"/>
      <c r="D65" s="197" t="s">
        <v>849</v>
      </c>
      <c r="E65" s="102"/>
      <c r="F65" s="10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00"/>
    </row>
    <row r="66" spans="1:21" ht="13.5">
      <c r="A66" s="59">
        <v>9623</v>
      </c>
      <c r="B66" s="101" t="s">
        <v>779</v>
      </c>
      <c r="C66" s="91" t="s">
        <v>241</v>
      </c>
      <c r="D66" s="197" t="s">
        <v>780</v>
      </c>
      <c r="E66" s="102" t="s">
        <v>850</v>
      </c>
      <c r="F66" s="103">
        <v>167</v>
      </c>
      <c r="G66" s="95">
        <v>178</v>
      </c>
      <c r="H66" s="95"/>
      <c r="I66" s="95">
        <v>178</v>
      </c>
      <c r="J66" s="95">
        <v>178</v>
      </c>
      <c r="K66" s="95">
        <v>178</v>
      </c>
      <c r="L66" s="95">
        <v>178</v>
      </c>
      <c r="M66" s="95">
        <v>178</v>
      </c>
      <c r="N66" s="98">
        <v>178</v>
      </c>
      <c r="O66" s="95">
        <v>178</v>
      </c>
      <c r="P66" s="95">
        <v>178</v>
      </c>
      <c r="Q66" s="95" t="s">
        <v>224</v>
      </c>
      <c r="R66" s="95">
        <v>194</v>
      </c>
      <c r="S66" s="95">
        <v>197</v>
      </c>
      <c r="T66" s="99">
        <v>183</v>
      </c>
      <c r="U66" s="100">
        <v>9623</v>
      </c>
    </row>
    <row r="67" spans="2:21" ht="13.5">
      <c r="B67" s="101"/>
      <c r="C67" s="91"/>
      <c r="D67" s="197" t="s">
        <v>781</v>
      </c>
      <c r="E67" s="102"/>
      <c r="F67" s="10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00"/>
    </row>
    <row r="68" spans="2:21" ht="13.5">
      <c r="B68" s="101"/>
      <c r="C68" s="91"/>
      <c r="D68" s="197" t="s">
        <v>782</v>
      </c>
      <c r="E68" s="102"/>
      <c r="F68" s="10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00"/>
    </row>
    <row r="69" spans="2:21" ht="13.5">
      <c r="B69" s="90" t="s">
        <v>783</v>
      </c>
      <c r="C69" s="91"/>
      <c r="D69" s="92"/>
      <c r="E69" s="93"/>
      <c r="F69" s="94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00"/>
    </row>
    <row r="70" spans="1:21" ht="13.5">
      <c r="A70" s="59">
        <v>9701</v>
      </c>
      <c r="B70" s="101" t="s">
        <v>784</v>
      </c>
      <c r="C70" s="91" t="s">
        <v>241</v>
      </c>
      <c r="D70" s="197" t="s">
        <v>785</v>
      </c>
      <c r="E70" s="102">
        <v>2363</v>
      </c>
      <c r="F70" s="103">
        <v>2100</v>
      </c>
      <c r="G70" s="95">
        <v>2129</v>
      </c>
      <c r="H70" s="95"/>
      <c r="I70" s="95">
        <v>2100</v>
      </c>
      <c r="J70" s="95">
        <v>2100</v>
      </c>
      <c r="K70" s="95">
        <v>2100</v>
      </c>
      <c r="L70" s="95">
        <v>2100</v>
      </c>
      <c r="M70" s="95">
        <v>2100</v>
      </c>
      <c r="N70" s="98">
        <v>2100</v>
      </c>
      <c r="O70" s="95">
        <v>2100</v>
      </c>
      <c r="P70" s="95">
        <v>2100</v>
      </c>
      <c r="Q70" s="95">
        <v>2100</v>
      </c>
      <c r="R70" s="95">
        <v>2100</v>
      </c>
      <c r="S70" s="95">
        <v>2100</v>
      </c>
      <c r="T70" s="95">
        <v>2450</v>
      </c>
      <c r="U70" s="100">
        <v>9701</v>
      </c>
    </row>
    <row r="71" spans="1:21" ht="13.5">
      <c r="A71" s="59">
        <v>9721</v>
      </c>
      <c r="B71" s="101" t="s">
        <v>786</v>
      </c>
      <c r="C71" s="91" t="s">
        <v>387</v>
      </c>
      <c r="D71" s="197" t="s">
        <v>787</v>
      </c>
      <c r="E71" s="102" t="s">
        <v>788</v>
      </c>
      <c r="F71" s="103">
        <v>16280</v>
      </c>
      <c r="G71" s="95">
        <v>16130</v>
      </c>
      <c r="H71" s="95"/>
      <c r="I71" s="95">
        <v>16280</v>
      </c>
      <c r="J71" s="95">
        <v>16280</v>
      </c>
      <c r="K71" s="95">
        <v>16100</v>
      </c>
      <c r="L71" s="95">
        <v>16100</v>
      </c>
      <c r="M71" s="95">
        <v>16100</v>
      </c>
      <c r="N71" s="98">
        <v>16100</v>
      </c>
      <c r="O71" s="95">
        <v>16100</v>
      </c>
      <c r="P71" s="95">
        <v>16100</v>
      </c>
      <c r="Q71" s="95">
        <v>16100</v>
      </c>
      <c r="R71" s="95">
        <v>16100</v>
      </c>
      <c r="S71" s="95">
        <v>16100</v>
      </c>
      <c r="T71" s="95">
        <v>16100</v>
      </c>
      <c r="U71" s="199"/>
    </row>
    <row r="72" spans="2:21" ht="13.5">
      <c r="B72" s="101"/>
      <c r="C72" s="91"/>
      <c r="D72" s="197" t="s">
        <v>789</v>
      </c>
      <c r="E72" s="102"/>
      <c r="F72" s="10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00"/>
    </row>
    <row r="73" spans="2:21" ht="13.5">
      <c r="B73" s="101"/>
      <c r="C73" s="139"/>
      <c r="D73" s="197" t="s">
        <v>790</v>
      </c>
      <c r="E73" s="102"/>
      <c r="F73" s="103"/>
      <c r="G73" s="95"/>
      <c r="H73" s="95"/>
      <c r="I73" s="95"/>
      <c r="J73" s="95"/>
      <c r="K73" s="95"/>
      <c r="L73" s="95"/>
      <c r="M73" s="95"/>
      <c r="N73" s="98"/>
      <c r="O73" s="95"/>
      <c r="P73" s="95"/>
      <c r="Q73" s="95"/>
      <c r="R73" s="95"/>
      <c r="S73" s="95"/>
      <c r="T73" s="99"/>
      <c r="U73" s="100"/>
    </row>
    <row r="74" spans="2:21" ht="13.5">
      <c r="B74" s="101"/>
      <c r="C74" s="91"/>
      <c r="D74" s="197" t="s">
        <v>791</v>
      </c>
      <c r="E74" s="102"/>
      <c r="F74" s="103"/>
      <c r="G74" s="95"/>
      <c r="H74" s="95"/>
      <c r="I74" s="95"/>
      <c r="J74" s="95"/>
      <c r="K74" s="95"/>
      <c r="L74" s="95"/>
      <c r="M74" s="95"/>
      <c r="N74" s="98"/>
      <c r="O74" s="95"/>
      <c r="P74" s="95"/>
      <c r="Q74" s="95"/>
      <c r="R74" s="95"/>
      <c r="S74" s="95"/>
      <c r="T74" s="99"/>
      <c r="U74" s="100"/>
    </row>
    <row r="75" spans="1:21" ht="13.5">
      <c r="A75" s="59">
        <v>9751</v>
      </c>
      <c r="B75" s="101" t="s">
        <v>792</v>
      </c>
      <c r="C75" s="91" t="s">
        <v>392</v>
      </c>
      <c r="D75" s="197" t="s">
        <v>793</v>
      </c>
      <c r="E75" s="102" t="s">
        <v>794</v>
      </c>
      <c r="F75" s="103">
        <v>25130</v>
      </c>
      <c r="G75" s="95">
        <v>25200</v>
      </c>
      <c r="H75" s="95"/>
      <c r="I75" s="95">
        <v>25200</v>
      </c>
      <c r="J75" s="95">
        <v>25200</v>
      </c>
      <c r="K75" s="95">
        <v>25200</v>
      </c>
      <c r="L75" s="95">
        <v>25200</v>
      </c>
      <c r="M75" s="95">
        <v>25200</v>
      </c>
      <c r="N75" s="98">
        <v>25200</v>
      </c>
      <c r="O75" s="95">
        <v>25200</v>
      </c>
      <c r="P75" s="95">
        <v>25200</v>
      </c>
      <c r="Q75" s="95">
        <v>25200</v>
      </c>
      <c r="R75" s="95">
        <v>25200</v>
      </c>
      <c r="S75" s="95">
        <v>25200</v>
      </c>
      <c r="T75" s="99">
        <v>25200</v>
      </c>
      <c r="U75" s="100">
        <v>9751</v>
      </c>
    </row>
    <row r="76" spans="1:21" ht="13.5">
      <c r="A76" s="81"/>
      <c r="B76" s="81"/>
      <c r="C76" s="133"/>
      <c r="D76" s="193" t="s">
        <v>795</v>
      </c>
      <c r="E76" s="173"/>
      <c r="F76" s="174"/>
      <c r="G76" s="98"/>
      <c r="H76" s="98"/>
      <c r="I76" s="98"/>
      <c r="J76" s="98"/>
      <c r="K76" s="98"/>
      <c r="L76" s="98"/>
      <c r="M76" s="95"/>
      <c r="N76" s="98"/>
      <c r="O76" s="98"/>
      <c r="P76" s="98"/>
      <c r="Q76" s="98"/>
      <c r="R76" s="98"/>
      <c r="S76" s="98"/>
      <c r="T76" s="137"/>
      <c r="U76" s="76"/>
    </row>
    <row r="77" spans="1:21" ht="13.5">
      <c r="A77" s="81"/>
      <c r="B77" s="81"/>
      <c r="C77" s="133"/>
      <c r="D77" s="197" t="s">
        <v>796</v>
      </c>
      <c r="E77" s="174"/>
      <c r="F77" s="174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76"/>
    </row>
    <row r="78" spans="1:21" ht="13.5">
      <c r="A78" s="81"/>
      <c r="B78" s="81"/>
      <c r="C78" s="133"/>
      <c r="D78" s="193" t="s">
        <v>797</v>
      </c>
      <c r="E78" s="174"/>
      <c r="F78" s="174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76"/>
    </row>
    <row r="79" spans="1:21" ht="7.5" customHeight="1" thickBot="1">
      <c r="A79" s="113"/>
      <c r="B79" s="113"/>
      <c r="C79" s="115"/>
      <c r="D79" s="200"/>
      <c r="E79" s="201"/>
      <c r="F79" s="201"/>
      <c r="G79" s="119"/>
      <c r="H79" s="98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21"/>
    </row>
    <row r="80" ht="12" customHeight="1">
      <c r="A80" s="202"/>
    </row>
    <row r="81" ht="14.25">
      <c r="A81" s="125"/>
    </row>
    <row r="82" ht="14.25">
      <c r="A82" s="125"/>
    </row>
    <row r="83" ht="14.25">
      <c r="A83" s="125"/>
    </row>
  </sheetData>
  <mergeCells count="18">
    <mergeCell ref="M3:M5"/>
    <mergeCell ref="N3:N5"/>
    <mergeCell ref="O3:O5"/>
    <mergeCell ref="T3:T5"/>
    <mergeCell ref="P3:P5"/>
    <mergeCell ref="Q3:Q5"/>
    <mergeCell ref="R3:R5"/>
    <mergeCell ref="S3:S5"/>
    <mergeCell ref="U3:U5"/>
    <mergeCell ref="A3:B5"/>
    <mergeCell ref="C3:C5"/>
    <mergeCell ref="D3:D5"/>
    <mergeCell ref="E3:E5"/>
    <mergeCell ref="F3:F5"/>
    <mergeCell ref="G3:G5"/>
    <mergeCell ref="J3:J5"/>
    <mergeCell ref="K3:K5"/>
    <mergeCell ref="L3:L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4"/>
  <sheetViews>
    <sheetView showGridLines="0" showZeros="0" zoomScale="90" zoomScaleNormal="90" zoomScaleSheetLayoutView="75" workbookViewId="0" topLeftCell="A1">
      <pane xSplit="2" ySplit="10" topLeftCell="C11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8.796875" defaultRowHeight="14.25"/>
  <cols>
    <col min="1" max="1" width="3.3984375" style="9" customWidth="1"/>
    <col min="2" max="2" width="13.59765625" style="9" customWidth="1"/>
    <col min="3" max="28" width="7.5" style="9" customWidth="1"/>
    <col min="29" max="34" width="1.69921875" style="9" customWidth="1"/>
    <col min="35" max="16384" width="11.3984375" style="9" customWidth="1"/>
  </cols>
  <sheetData>
    <row r="1" spans="2:15" ht="24">
      <c r="B1" s="203" t="s">
        <v>851</v>
      </c>
      <c r="N1" s="204"/>
      <c r="O1" s="203"/>
    </row>
    <row r="2" spans="2:15" ht="24">
      <c r="B2" s="203"/>
      <c r="N2" s="204"/>
      <c r="O2" s="203"/>
    </row>
    <row r="3" spans="2:28" ht="18" customHeight="1" thickBot="1">
      <c r="B3" s="65" t="s">
        <v>852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70" t="s">
        <v>919</v>
      </c>
    </row>
    <row r="4" spans="1:28" s="207" customFormat="1" ht="9" customHeight="1">
      <c r="A4" s="48"/>
      <c r="B4" s="206"/>
      <c r="F4" s="208"/>
      <c r="N4" s="48"/>
      <c r="R4" s="49"/>
      <c r="U4" s="49"/>
      <c r="Z4" s="208"/>
      <c r="AB4" s="209"/>
    </row>
    <row r="5" spans="1:28" ht="21" customHeight="1">
      <c r="A5" s="475" t="s">
        <v>853</v>
      </c>
      <c r="B5" s="476"/>
      <c r="C5" s="472" t="s">
        <v>920</v>
      </c>
      <c r="D5" s="211"/>
      <c r="E5" s="212"/>
      <c r="F5" s="472" t="s">
        <v>854</v>
      </c>
      <c r="G5" s="211"/>
      <c r="H5" s="211"/>
      <c r="I5" s="207"/>
      <c r="J5" s="207"/>
      <c r="K5" s="207"/>
      <c r="L5" s="207"/>
      <c r="M5" s="207"/>
      <c r="N5" s="207"/>
      <c r="O5" s="55"/>
      <c r="P5" s="55"/>
      <c r="Q5" s="55"/>
      <c r="R5" s="213"/>
      <c r="S5" s="472" t="s">
        <v>855</v>
      </c>
      <c r="T5" s="55"/>
      <c r="U5" s="56"/>
      <c r="V5" s="472" t="s">
        <v>856</v>
      </c>
      <c r="W5" s="55"/>
      <c r="X5" s="55"/>
      <c r="Y5" s="55"/>
      <c r="Z5" s="472" t="s">
        <v>857</v>
      </c>
      <c r="AA5" s="55"/>
      <c r="AB5" s="55"/>
    </row>
    <row r="6" spans="1:28" ht="9" customHeight="1">
      <c r="A6" s="477"/>
      <c r="B6" s="476"/>
      <c r="C6" s="472"/>
      <c r="D6" s="214"/>
      <c r="E6" s="215"/>
      <c r="F6" s="472"/>
      <c r="G6" s="52"/>
      <c r="H6" s="52"/>
      <c r="I6" s="216"/>
      <c r="J6" s="216"/>
      <c r="K6" s="216"/>
      <c r="L6" s="216"/>
      <c r="M6" s="216"/>
      <c r="N6" s="214"/>
      <c r="O6" s="216"/>
      <c r="P6" s="216"/>
      <c r="Q6" s="216"/>
      <c r="R6" s="210"/>
      <c r="S6" s="472"/>
      <c r="T6" s="216"/>
      <c r="U6" s="217"/>
      <c r="V6" s="472"/>
      <c r="W6" s="216"/>
      <c r="X6" s="216"/>
      <c r="Y6" s="216"/>
      <c r="Z6" s="472"/>
      <c r="AA6" s="216"/>
      <c r="AB6" s="214"/>
    </row>
    <row r="7" spans="2:28" ht="46.5" customHeight="1">
      <c r="B7" s="38"/>
      <c r="C7" s="472"/>
      <c r="D7" s="471" t="s">
        <v>921</v>
      </c>
      <c r="E7" s="471" t="s">
        <v>858</v>
      </c>
      <c r="F7" s="472"/>
      <c r="G7" s="471" t="s">
        <v>859</v>
      </c>
      <c r="H7" s="471" t="s">
        <v>860</v>
      </c>
      <c r="I7" s="471" t="s">
        <v>861</v>
      </c>
      <c r="J7" s="471" t="s">
        <v>862</v>
      </c>
      <c r="K7" s="471" t="s">
        <v>863</v>
      </c>
      <c r="L7" s="471" t="s">
        <v>864</v>
      </c>
      <c r="M7" s="471" t="s">
        <v>865</v>
      </c>
      <c r="N7" s="472" t="s">
        <v>866</v>
      </c>
      <c r="O7" s="471" t="s">
        <v>867</v>
      </c>
      <c r="P7" s="471" t="s">
        <v>868</v>
      </c>
      <c r="Q7" s="471" t="s">
        <v>869</v>
      </c>
      <c r="R7" s="471" t="s">
        <v>870</v>
      </c>
      <c r="S7" s="472"/>
      <c r="T7" s="471" t="s">
        <v>871</v>
      </c>
      <c r="U7" s="471" t="s">
        <v>872</v>
      </c>
      <c r="V7" s="472"/>
      <c r="W7" s="471" t="s">
        <v>873</v>
      </c>
      <c r="X7" s="471" t="s">
        <v>874</v>
      </c>
      <c r="Y7" s="471" t="s">
        <v>875</v>
      </c>
      <c r="Z7" s="472"/>
      <c r="AA7" s="471" t="s">
        <v>876</v>
      </c>
      <c r="AB7" s="472" t="s">
        <v>877</v>
      </c>
    </row>
    <row r="8" spans="2:28" ht="24.75" customHeight="1">
      <c r="B8" s="38"/>
      <c r="C8" s="472"/>
      <c r="D8" s="471"/>
      <c r="E8" s="471"/>
      <c r="F8" s="472"/>
      <c r="G8" s="471"/>
      <c r="H8" s="471"/>
      <c r="I8" s="471"/>
      <c r="J8" s="471"/>
      <c r="K8" s="471"/>
      <c r="L8" s="471"/>
      <c r="M8" s="471"/>
      <c r="N8" s="472"/>
      <c r="O8" s="471"/>
      <c r="P8" s="471"/>
      <c r="Q8" s="471"/>
      <c r="R8" s="471"/>
      <c r="S8" s="472"/>
      <c r="T8" s="471"/>
      <c r="U8" s="471"/>
      <c r="V8" s="472"/>
      <c r="W8" s="471"/>
      <c r="X8" s="471"/>
      <c r="Y8" s="471"/>
      <c r="Z8" s="472"/>
      <c r="AA8" s="471"/>
      <c r="AB8" s="472"/>
    </row>
    <row r="9" spans="1:28" s="207" customFormat="1" ht="48" customHeight="1">
      <c r="A9" s="474" t="s">
        <v>878</v>
      </c>
      <c r="B9" s="435"/>
      <c r="C9" s="472"/>
      <c r="D9" s="471"/>
      <c r="E9" s="471"/>
      <c r="F9" s="472"/>
      <c r="G9" s="471"/>
      <c r="H9" s="471"/>
      <c r="I9" s="471"/>
      <c r="J9" s="471"/>
      <c r="K9" s="471"/>
      <c r="L9" s="471"/>
      <c r="M9" s="471"/>
      <c r="N9" s="472"/>
      <c r="O9" s="471"/>
      <c r="P9" s="471"/>
      <c r="Q9" s="471"/>
      <c r="R9" s="471"/>
      <c r="S9" s="472"/>
      <c r="T9" s="471"/>
      <c r="U9" s="471"/>
      <c r="V9" s="472"/>
      <c r="W9" s="471"/>
      <c r="X9" s="471"/>
      <c r="Y9" s="471"/>
      <c r="Z9" s="472"/>
      <c r="AA9" s="471"/>
      <c r="AB9" s="472"/>
    </row>
    <row r="10" spans="1:28" ht="9" customHeight="1">
      <c r="A10" s="55"/>
      <c r="B10" s="38"/>
      <c r="C10" s="50"/>
      <c r="D10" s="54"/>
      <c r="E10" s="54"/>
      <c r="F10" s="54"/>
      <c r="G10" s="53"/>
      <c r="H10" s="53"/>
      <c r="I10" s="53"/>
      <c r="J10" s="53"/>
      <c r="K10" s="53"/>
      <c r="L10" s="53"/>
      <c r="M10" s="53"/>
      <c r="N10" s="5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4"/>
    </row>
    <row r="11" spans="1:28" ht="12" customHeight="1">
      <c r="A11" s="218"/>
      <c r="B11" s="219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ht="21" customHeight="1">
      <c r="A12" s="51"/>
      <c r="B12" s="222" t="s">
        <v>922</v>
      </c>
      <c r="C12" s="223">
        <v>100.2</v>
      </c>
      <c r="D12" s="224">
        <v>100.5</v>
      </c>
      <c r="E12" s="225" t="s">
        <v>224</v>
      </c>
      <c r="F12" s="224">
        <v>101.6</v>
      </c>
      <c r="G12" s="224">
        <v>101.5</v>
      </c>
      <c r="H12" s="224">
        <v>103.3</v>
      </c>
      <c r="I12" s="224">
        <v>101.8</v>
      </c>
      <c r="J12" s="224">
        <v>100.2</v>
      </c>
      <c r="K12" s="224">
        <v>100.9</v>
      </c>
      <c r="L12" s="224">
        <v>109.8</v>
      </c>
      <c r="M12" s="224">
        <v>100.6</v>
      </c>
      <c r="N12" s="224">
        <v>100.8</v>
      </c>
      <c r="O12" s="224">
        <v>100</v>
      </c>
      <c r="P12" s="224">
        <v>102.1</v>
      </c>
      <c r="Q12" s="224">
        <v>100.9</v>
      </c>
      <c r="R12" s="224">
        <v>100.8</v>
      </c>
      <c r="S12" s="224">
        <v>99.1</v>
      </c>
      <c r="T12" s="224">
        <v>98.9</v>
      </c>
      <c r="U12" s="224">
        <v>100.7</v>
      </c>
      <c r="V12" s="224">
        <v>97.8</v>
      </c>
      <c r="W12" s="224">
        <v>98.9</v>
      </c>
      <c r="X12" s="224">
        <v>96.8</v>
      </c>
      <c r="Y12" s="224">
        <v>94.3</v>
      </c>
      <c r="Z12" s="224">
        <v>101.8</v>
      </c>
      <c r="AA12" s="224">
        <v>103.8</v>
      </c>
      <c r="AB12" s="224">
        <v>100.5</v>
      </c>
    </row>
    <row r="13" spans="1:28" ht="21" customHeight="1">
      <c r="A13" s="51"/>
      <c r="B13" s="226">
        <v>12</v>
      </c>
      <c r="C13" s="223">
        <v>100</v>
      </c>
      <c r="D13" s="224">
        <v>100</v>
      </c>
      <c r="E13" s="225" t="s">
        <v>224</v>
      </c>
      <c r="F13" s="224">
        <v>100</v>
      </c>
      <c r="G13" s="224">
        <v>100</v>
      </c>
      <c r="H13" s="224">
        <v>100</v>
      </c>
      <c r="I13" s="224">
        <v>100</v>
      </c>
      <c r="J13" s="224">
        <v>100</v>
      </c>
      <c r="K13" s="224">
        <v>100</v>
      </c>
      <c r="L13" s="224">
        <v>100</v>
      </c>
      <c r="M13" s="224">
        <v>100</v>
      </c>
      <c r="N13" s="224">
        <v>100</v>
      </c>
      <c r="O13" s="224">
        <v>100</v>
      </c>
      <c r="P13" s="224">
        <v>100</v>
      </c>
      <c r="Q13" s="224">
        <v>100</v>
      </c>
      <c r="R13" s="224">
        <v>100</v>
      </c>
      <c r="S13" s="224">
        <v>100</v>
      </c>
      <c r="T13" s="224">
        <v>100</v>
      </c>
      <c r="U13" s="224">
        <v>100</v>
      </c>
      <c r="V13" s="224">
        <v>100</v>
      </c>
      <c r="W13" s="224">
        <v>100</v>
      </c>
      <c r="X13" s="224">
        <v>100</v>
      </c>
      <c r="Y13" s="224">
        <v>100</v>
      </c>
      <c r="Z13" s="224">
        <v>100</v>
      </c>
      <c r="AA13" s="224">
        <v>100</v>
      </c>
      <c r="AB13" s="224">
        <v>100</v>
      </c>
    </row>
    <row r="14" spans="1:28" ht="21" customHeight="1">
      <c r="A14" s="227"/>
      <c r="B14" s="226">
        <v>13</v>
      </c>
      <c r="C14" s="223">
        <v>99.5</v>
      </c>
      <c r="D14" s="224">
        <v>99.2</v>
      </c>
      <c r="E14" s="225" t="s">
        <v>224</v>
      </c>
      <c r="F14" s="224">
        <v>98.9</v>
      </c>
      <c r="G14" s="224">
        <v>98.3</v>
      </c>
      <c r="H14" s="224">
        <v>96.2</v>
      </c>
      <c r="I14" s="224">
        <v>100.6</v>
      </c>
      <c r="J14" s="224">
        <v>98.5</v>
      </c>
      <c r="K14" s="224">
        <v>100.2</v>
      </c>
      <c r="L14" s="224">
        <v>99</v>
      </c>
      <c r="M14" s="224">
        <v>97.4</v>
      </c>
      <c r="N14" s="224">
        <v>98.3</v>
      </c>
      <c r="O14" s="224">
        <v>100.6</v>
      </c>
      <c r="P14" s="224">
        <v>98.5</v>
      </c>
      <c r="Q14" s="224">
        <v>98.4</v>
      </c>
      <c r="R14" s="224">
        <v>98.9</v>
      </c>
      <c r="S14" s="224">
        <v>100.6</v>
      </c>
      <c r="T14" s="224">
        <v>100.7</v>
      </c>
      <c r="U14" s="224">
        <v>99.5</v>
      </c>
      <c r="V14" s="224">
        <v>102.1</v>
      </c>
      <c r="W14" s="224">
        <v>100.8</v>
      </c>
      <c r="X14" s="224">
        <v>108.1</v>
      </c>
      <c r="Y14" s="224">
        <v>105.9</v>
      </c>
      <c r="Z14" s="224">
        <v>97.7</v>
      </c>
      <c r="AA14" s="224">
        <v>92.9</v>
      </c>
      <c r="AB14" s="224">
        <v>97.5</v>
      </c>
    </row>
    <row r="15" spans="1:28" ht="21" customHeight="1">
      <c r="A15" s="227"/>
      <c r="B15" s="226">
        <v>14</v>
      </c>
      <c r="C15" s="223">
        <v>98.9</v>
      </c>
      <c r="D15" s="224">
        <v>98.5</v>
      </c>
      <c r="E15" s="225">
        <v>99.2</v>
      </c>
      <c r="F15" s="224">
        <v>97.4</v>
      </c>
      <c r="G15" s="224">
        <v>98.4</v>
      </c>
      <c r="H15" s="224">
        <v>92.9</v>
      </c>
      <c r="I15" s="224">
        <v>101.6</v>
      </c>
      <c r="J15" s="224">
        <v>97.2</v>
      </c>
      <c r="K15" s="224">
        <v>97</v>
      </c>
      <c r="L15" s="224">
        <v>89.5</v>
      </c>
      <c r="M15" s="224">
        <v>96.3</v>
      </c>
      <c r="N15" s="224">
        <v>95.8</v>
      </c>
      <c r="O15" s="224">
        <v>99.8</v>
      </c>
      <c r="P15" s="224">
        <v>97.4</v>
      </c>
      <c r="Q15" s="224">
        <v>96.5</v>
      </c>
      <c r="R15" s="224">
        <v>99.1</v>
      </c>
      <c r="S15" s="224">
        <v>101.5</v>
      </c>
      <c r="T15" s="224">
        <v>101.8</v>
      </c>
      <c r="U15" s="224">
        <v>99</v>
      </c>
      <c r="V15" s="224">
        <v>102.5</v>
      </c>
      <c r="W15" s="224">
        <v>100.7</v>
      </c>
      <c r="X15" s="224">
        <v>104.4</v>
      </c>
      <c r="Y15" s="224">
        <v>108.4</v>
      </c>
      <c r="Z15" s="224">
        <v>97.6</v>
      </c>
      <c r="AA15" s="224">
        <v>92.9</v>
      </c>
      <c r="AB15" s="224">
        <v>94.1</v>
      </c>
    </row>
    <row r="16" spans="1:28" s="232" customFormat="1" ht="21" customHeight="1">
      <c r="A16" s="473" t="s">
        <v>879</v>
      </c>
      <c r="B16" s="228">
        <v>15</v>
      </c>
      <c r="C16" s="229">
        <v>98.6</v>
      </c>
      <c r="D16" s="230">
        <v>98.1</v>
      </c>
      <c r="E16" s="230">
        <v>98.8</v>
      </c>
      <c r="F16" s="231">
        <v>97.3</v>
      </c>
      <c r="G16" s="230">
        <v>97.3</v>
      </c>
      <c r="H16" s="230">
        <v>92.2</v>
      </c>
      <c r="I16" s="230">
        <v>101.6</v>
      </c>
      <c r="J16" s="230">
        <v>95.9</v>
      </c>
      <c r="K16" s="230">
        <v>98.5</v>
      </c>
      <c r="L16" s="230">
        <v>91.2</v>
      </c>
      <c r="M16" s="230">
        <v>93.9</v>
      </c>
      <c r="N16" s="230">
        <v>98.5</v>
      </c>
      <c r="O16" s="230">
        <v>100.1</v>
      </c>
      <c r="P16" s="230">
        <v>96.6</v>
      </c>
      <c r="Q16" s="230">
        <v>95.1</v>
      </c>
      <c r="R16" s="230">
        <v>98.6</v>
      </c>
      <c r="S16" s="230">
        <v>101.4</v>
      </c>
      <c r="T16" s="230">
        <v>101.7</v>
      </c>
      <c r="U16" s="230">
        <v>98.2</v>
      </c>
      <c r="V16" s="230">
        <v>101.7</v>
      </c>
      <c r="W16" s="230">
        <v>99.4</v>
      </c>
      <c r="X16" s="230">
        <v>111.5</v>
      </c>
      <c r="Y16" s="230">
        <v>108.4</v>
      </c>
      <c r="Z16" s="230">
        <v>95.6</v>
      </c>
      <c r="AA16" s="230">
        <v>89.7</v>
      </c>
      <c r="AB16" s="230">
        <v>93.4</v>
      </c>
    </row>
    <row r="17" spans="1:3" ht="12" customHeight="1">
      <c r="A17" s="473"/>
      <c r="B17" s="16"/>
      <c r="C17" s="233"/>
    </row>
    <row r="18" spans="1:28" ht="19.5" customHeight="1">
      <c r="A18" s="473"/>
      <c r="B18" s="16" t="s">
        <v>923</v>
      </c>
      <c r="C18" s="234">
        <v>98.3</v>
      </c>
      <c r="D18" s="235">
        <v>97.7</v>
      </c>
      <c r="E18" s="235">
        <v>98.5</v>
      </c>
      <c r="F18" s="9">
        <v>97.6</v>
      </c>
      <c r="G18" s="235">
        <v>96.2</v>
      </c>
      <c r="H18" s="235">
        <v>95.9</v>
      </c>
      <c r="I18" s="235">
        <v>101.1</v>
      </c>
      <c r="J18" s="235">
        <v>95.7</v>
      </c>
      <c r="K18" s="235">
        <v>99.8</v>
      </c>
      <c r="L18" s="235">
        <v>88.4</v>
      </c>
      <c r="M18" s="235">
        <v>93.4</v>
      </c>
      <c r="N18" s="235">
        <v>95.9</v>
      </c>
      <c r="O18" s="235">
        <v>101.5</v>
      </c>
      <c r="P18" s="235">
        <v>97.3</v>
      </c>
      <c r="Q18" s="235">
        <v>95.9</v>
      </c>
      <c r="R18" s="235">
        <v>99.1</v>
      </c>
      <c r="S18" s="235">
        <v>101.9</v>
      </c>
      <c r="T18" s="235">
        <v>102.2</v>
      </c>
      <c r="U18" s="235">
        <v>98.9</v>
      </c>
      <c r="V18" s="235">
        <v>101.2</v>
      </c>
      <c r="W18" s="235">
        <v>98.9</v>
      </c>
      <c r="X18" s="235">
        <v>107</v>
      </c>
      <c r="Y18" s="235">
        <v>108.4</v>
      </c>
      <c r="Z18" s="235">
        <v>96.6</v>
      </c>
      <c r="AA18" s="235">
        <v>91.7</v>
      </c>
      <c r="AB18" s="235">
        <v>92.4</v>
      </c>
    </row>
    <row r="19" spans="1:28" ht="19.5" customHeight="1">
      <c r="A19" s="473"/>
      <c r="B19" s="14" t="s">
        <v>880</v>
      </c>
      <c r="C19" s="234">
        <v>98.1</v>
      </c>
      <c r="D19" s="235">
        <v>97.4</v>
      </c>
      <c r="E19" s="235">
        <v>98.3</v>
      </c>
      <c r="F19" s="9">
        <v>97.2</v>
      </c>
      <c r="G19" s="235">
        <v>96.5</v>
      </c>
      <c r="H19" s="235">
        <v>92.7</v>
      </c>
      <c r="I19" s="235">
        <v>101.1</v>
      </c>
      <c r="J19" s="235">
        <v>97.2</v>
      </c>
      <c r="K19" s="235">
        <v>99.6</v>
      </c>
      <c r="L19" s="235">
        <v>86.2</v>
      </c>
      <c r="M19" s="235">
        <v>96.8</v>
      </c>
      <c r="N19" s="235">
        <v>95.6</v>
      </c>
      <c r="O19" s="235">
        <v>100.6</v>
      </c>
      <c r="P19" s="235">
        <v>96.4</v>
      </c>
      <c r="Q19" s="235">
        <v>95.9</v>
      </c>
      <c r="R19" s="235">
        <v>98.5</v>
      </c>
      <c r="S19" s="235">
        <v>101.9</v>
      </c>
      <c r="T19" s="235">
        <v>102.2</v>
      </c>
      <c r="U19" s="235">
        <v>98.8</v>
      </c>
      <c r="V19" s="235">
        <v>101.3</v>
      </c>
      <c r="W19" s="235">
        <v>98.9</v>
      </c>
      <c r="X19" s="235">
        <v>110.3</v>
      </c>
      <c r="Y19" s="235">
        <v>108.4</v>
      </c>
      <c r="Z19" s="235">
        <v>96.6</v>
      </c>
      <c r="AA19" s="235">
        <v>91.5</v>
      </c>
      <c r="AB19" s="235">
        <v>92</v>
      </c>
    </row>
    <row r="20" spans="1:28" ht="19.5" customHeight="1">
      <c r="A20" s="473"/>
      <c r="B20" s="14" t="s">
        <v>881</v>
      </c>
      <c r="C20" s="234">
        <v>98.5</v>
      </c>
      <c r="D20" s="235">
        <v>97.9</v>
      </c>
      <c r="E20" s="235">
        <v>98.7</v>
      </c>
      <c r="F20" s="9">
        <v>97.1</v>
      </c>
      <c r="G20" s="235">
        <v>96.5</v>
      </c>
      <c r="H20" s="235">
        <v>95.1</v>
      </c>
      <c r="I20" s="235">
        <v>101.6</v>
      </c>
      <c r="J20" s="235">
        <v>97</v>
      </c>
      <c r="K20" s="235">
        <v>97.9</v>
      </c>
      <c r="L20" s="235">
        <v>88.5</v>
      </c>
      <c r="M20" s="235">
        <v>93.9</v>
      </c>
      <c r="N20" s="235">
        <v>95.2</v>
      </c>
      <c r="O20" s="235">
        <v>99.1</v>
      </c>
      <c r="P20" s="235">
        <v>97.7</v>
      </c>
      <c r="Q20" s="235">
        <v>95.9</v>
      </c>
      <c r="R20" s="235">
        <v>98.5</v>
      </c>
      <c r="S20" s="235">
        <v>101.8</v>
      </c>
      <c r="T20" s="235">
        <v>102.2</v>
      </c>
      <c r="U20" s="235">
        <v>98.2</v>
      </c>
      <c r="V20" s="235">
        <v>101.4</v>
      </c>
      <c r="W20" s="235">
        <v>98.9</v>
      </c>
      <c r="X20" s="235">
        <v>111</v>
      </c>
      <c r="Y20" s="235">
        <v>108.4</v>
      </c>
      <c r="Z20" s="235">
        <v>95.6</v>
      </c>
      <c r="AA20" s="235">
        <v>89.8</v>
      </c>
      <c r="AB20" s="235">
        <v>92.2</v>
      </c>
    </row>
    <row r="21" spans="1:28" ht="19.5" customHeight="1">
      <c r="A21" s="473"/>
      <c r="B21" s="14" t="s">
        <v>882</v>
      </c>
      <c r="C21" s="234">
        <v>98.7</v>
      </c>
      <c r="D21" s="235">
        <v>98.2</v>
      </c>
      <c r="E21" s="235">
        <v>98.9</v>
      </c>
      <c r="F21" s="9">
        <v>97.3</v>
      </c>
      <c r="G21" s="235">
        <v>97.2</v>
      </c>
      <c r="H21" s="235">
        <v>96</v>
      </c>
      <c r="I21" s="235">
        <v>101.7</v>
      </c>
      <c r="J21" s="235">
        <v>97.4</v>
      </c>
      <c r="K21" s="235">
        <v>98.7</v>
      </c>
      <c r="L21" s="235">
        <v>82.5</v>
      </c>
      <c r="M21" s="235">
        <v>96.3</v>
      </c>
      <c r="N21" s="235">
        <v>95.7</v>
      </c>
      <c r="O21" s="235">
        <v>100.6</v>
      </c>
      <c r="P21" s="235">
        <v>96.6</v>
      </c>
      <c r="Q21" s="235">
        <v>95.6</v>
      </c>
      <c r="R21" s="235">
        <v>98</v>
      </c>
      <c r="S21" s="235">
        <v>101.3</v>
      </c>
      <c r="T21" s="235">
        <v>101.6</v>
      </c>
      <c r="U21" s="235">
        <v>98.2</v>
      </c>
      <c r="V21" s="235">
        <v>101.9</v>
      </c>
      <c r="W21" s="235">
        <v>99.5</v>
      </c>
      <c r="X21" s="235">
        <v>113.4</v>
      </c>
      <c r="Y21" s="235">
        <v>108.4</v>
      </c>
      <c r="Z21" s="235">
        <v>96</v>
      </c>
      <c r="AA21" s="235">
        <v>90.6</v>
      </c>
      <c r="AB21" s="235">
        <v>93.1</v>
      </c>
    </row>
    <row r="22" spans="1:28" ht="19.5" customHeight="1">
      <c r="A22" s="473"/>
      <c r="B22" s="14" t="s">
        <v>883</v>
      </c>
      <c r="C22" s="234">
        <v>98.8</v>
      </c>
      <c r="D22" s="235">
        <v>98.4</v>
      </c>
      <c r="E22" s="235">
        <v>98.9</v>
      </c>
      <c r="F22" s="9">
        <v>97.6</v>
      </c>
      <c r="G22" s="235">
        <v>96.6</v>
      </c>
      <c r="H22" s="235">
        <v>93.5</v>
      </c>
      <c r="I22" s="235">
        <v>101.6</v>
      </c>
      <c r="J22" s="235">
        <v>96.8</v>
      </c>
      <c r="K22" s="235">
        <v>100.7</v>
      </c>
      <c r="L22" s="235">
        <v>95.2</v>
      </c>
      <c r="M22" s="235">
        <v>92.4</v>
      </c>
      <c r="N22" s="235">
        <v>96.3</v>
      </c>
      <c r="O22" s="235">
        <v>100.6</v>
      </c>
      <c r="P22" s="235">
        <v>96.5</v>
      </c>
      <c r="Q22" s="235">
        <v>97</v>
      </c>
      <c r="R22" s="235">
        <v>98</v>
      </c>
      <c r="S22" s="235">
        <v>101.3</v>
      </c>
      <c r="T22" s="235">
        <v>101.6</v>
      </c>
      <c r="U22" s="235">
        <v>98.2</v>
      </c>
      <c r="V22" s="235">
        <v>101.9</v>
      </c>
      <c r="W22" s="235">
        <v>99.5</v>
      </c>
      <c r="X22" s="235">
        <v>112.7</v>
      </c>
      <c r="Y22" s="235">
        <v>108.4</v>
      </c>
      <c r="Z22" s="235">
        <v>96.1</v>
      </c>
      <c r="AA22" s="235">
        <v>90.4</v>
      </c>
      <c r="AB22" s="235">
        <v>94</v>
      </c>
    </row>
    <row r="23" spans="1:28" ht="19.5" customHeight="1">
      <c r="A23" s="473"/>
      <c r="B23" s="14" t="s">
        <v>884</v>
      </c>
      <c r="C23" s="236">
        <v>98.6</v>
      </c>
      <c r="D23" s="237">
        <v>98.1</v>
      </c>
      <c r="E23" s="237">
        <v>99</v>
      </c>
      <c r="F23" s="9">
        <v>97</v>
      </c>
      <c r="G23" s="237">
        <v>96.3</v>
      </c>
      <c r="H23" s="237">
        <v>91.7</v>
      </c>
      <c r="I23" s="237">
        <v>101.8</v>
      </c>
      <c r="J23" s="237">
        <v>96.8</v>
      </c>
      <c r="K23" s="237">
        <v>95.2</v>
      </c>
      <c r="L23" s="237">
        <v>91.5</v>
      </c>
      <c r="M23" s="237">
        <v>93.5</v>
      </c>
      <c r="N23" s="237">
        <v>100.3</v>
      </c>
      <c r="O23" s="237">
        <v>99.5</v>
      </c>
      <c r="P23" s="237">
        <v>97.1</v>
      </c>
      <c r="Q23" s="237">
        <v>96.7</v>
      </c>
      <c r="R23" s="237">
        <v>98</v>
      </c>
      <c r="S23" s="237">
        <v>101.4</v>
      </c>
      <c r="T23" s="237">
        <v>101.7</v>
      </c>
      <c r="U23" s="237">
        <v>98.1</v>
      </c>
      <c r="V23" s="237">
        <v>101.8</v>
      </c>
      <c r="W23" s="237">
        <v>99.5</v>
      </c>
      <c r="X23" s="237">
        <v>111.9</v>
      </c>
      <c r="Y23" s="237">
        <v>108.4</v>
      </c>
      <c r="Z23" s="237">
        <v>95.9</v>
      </c>
      <c r="AA23" s="237">
        <v>89.9</v>
      </c>
      <c r="AB23" s="237">
        <v>93.8</v>
      </c>
    </row>
    <row r="24" spans="1:28" ht="19.5" customHeight="1">
      <c r="A24" s="473"/>
      <c r="B24" s="14" t="s">
        <v>885</v>
      </c>
      <c r="C24" s="234">
        <v>98.6</v>
      </c>
      <c r="D24" s="235">
        <v>98.1</v>
      </c>
      <c r="E24" s="235">
        <v>98.9</v>
      </c>
      <c r="F24" s="9">
        <v>97</v>
      </c>
      <c r="G24" s="235">
        <v>95.7</v>
      </c>
      <c r="H24" s="235">
        <v>91.8</v>
      </c>
      <c r="I24" s="235">
        <v>101.7</v>
      </c>
      <c r="J24" s="235">
        <v>95.7</v>
      </c>
      <c r="K24" s="235">
        <v>96.5</v>
      </c>
      <c r="L24" s="235">
        <v>92.2</v>
      </c>
      <c r="M24" s="235">
        <v>92.3</v>
      </c>
      <c r="N24" s="235">
        <v>99.4</v>
      </c>
      <c r="O24" s="235">
        <v>100.3</v>
      </c>
      <c r="P24" s="235">
        <v>97.5</v>
      </c>
      <c r="Q24" s="235">
        <v>93.9</v>
      </c>
      <c r="R24" s="235">
        <v>98.8</v>
      </c>
      <c r="S24" s="235">
        <v>101.3</v>
      </c>
      <c r="T24" s="235">
        <v>101.6</v>
      </c>
      <c r="U24" s="235">
        <v>98.1</v>
      </c>
      <c r="V24" s="235">
        <v>101.8</v>
      </c>
      <c r="W24" s="235">
        <v>99.5</v>
      </c>
      <c r="X24" s="235">
        <v>111.9</v>
      </c>
      <c r="Y24" s="235">
        <v>108.4</v>
      </c>
      <c r="Z24" s="235">
        <v>96.1</v>
      </c>
      <c r="AA24" s="235">
        <v>89.9</v>
      </c>
      <c r="AB24" s="235">
        <v>94.9</v>
      </c>
    </row>
    <row r="25" spans="1:28" ht="19.5" customHeight="1">
      <c r="A25" s="473"/>
      <c r="B25" s="14" t="s">
        <v>886</v>
      </c>
      <c r="C25" s="234">
        <v>98.9</v>
      </c>
      <c r="D25" s="235">
        <v>98.4</v>
      </c>
      <c r="E25" s="235">
        <v>99</v>
      </c>
      <c r="F25" s="9">
        <v>97.8</v>
      </c>
      <c r="G25" s="235">
        <v>95.5</v>
      </c>
      <c r="H25" s="235">
        <v>92.1</v>
      </c>
      <c r="I25" s="235">
        <v>101.6</v>
      </c>
      <c r="J25" s="235">
        <v>94.9</v>
      </c>
      <c r="K25" s="235">
        <v>99.8</v>
      </c>
      <c r="L25" s="235">
        <v>95.7</v>
      </c>
      <c r="M25" s="235">
        <v>95.2</v>
      </c>
      <c r="N25" s="235">
        <v>100.9</v>
      </c>
      <c r="O25" s="235">
        <v>100.4</v>
      </c>
      <c r="P25" s="235">
        <v>98.3</v>
      </c>
      <c r="Q25" s="235">
        <v>93.9</v>
      </c>
      <c r="R25" s="235">
        <v>98.8</v>
      </c>
      <c r="S25" s="235">
        <v>101.2</v>
      </c>
      <c r="T25" s="235">
        <v>101.5</v>
      </c>
      <c r="U25" s="235">
        <v>98.1</v>
      </c>
      <c r="V25" s="235">
        <v>101.8</v>
      </c>
      <c r="W25" s="235">
        <v>99.5</v>
      </c>
      <c r="X25" s="235">
        <v>111.9</v>
      </c>
      <c r="Y25" s="235">
        <v>108.4</v>
      </c>
      <c r="Z25" s="235">
        <v>95.8</v>
      </c>
      <c r="AA25" s="235">
        <v>89</v>
      </c>
      <c r="AB25" s="235">
        <v>95</v>
      </c>
    </row>
    <row r="26" spans="1:28" ht="19.5" customHeight="1">
      <c r="A26" s="227"/>
      <c r="B26" s="14" t="s">
        <v>887</v>
      </c>
      <c r="C26" s="234">
        <v>99.2</v>
      </c>
      <c r="D26" s="235">
        <v>98.8</v>
      </c>
      <c r="E26" s="235">
        <v>99.1</v>
      </c>
      <c r="F26" s="9">
        <v>98.8</v>
      </c>
      <c r="G26" s="235">
        <v>96.7</v>
      </c>
      <c r="H26" s="235">
        <v>91</v>
      </c>
      <c r="I26" s="235">
        <v>102</v>
      </c>
      <c r="J26" s="235">
        <v>95.3</v>
      </c>
      <c r="K26" s="235">
        <v>106.9</v>
      </c>
      <c r="L26" s="235">
        <v>105.4</v>
      </c>
      <c r="M26" s="235">
        <v>93.1</v>
      </c>
      <c r="N26" s="235">
        <v>101.2</v>
      </c>
      <c r="O26" s="235">
        <v>101</v>
      </c>
      <c r="P26" s="235">
        <v>97</v>
      </c>
      <c r="Q26" s="235">
        <v>93.9</v>
      </c>
      <c r="R26" s="235">
        <v>98.8</v>
      </c>
      <c r="S26" s="235">
        <v>101.2</v>
      </c>
      <c r="T26" s="235">
        <v>101.5</v>
      </c>
      <c r="U26" s="235">
        <v>98</v>
      </c>
      <c r="V26" s="235">
        <v>101.8</v>
      </c>
      <c r="W26" s="235">
        <v>99.5</v>
      </c>
      <c r="X26" s="235">
        <v>111.9</v>
      </c>
      <c r="Y26" s="235">
        <v>108.4</v>
      </c>
      <c r="Z26" s="235">
        <v>94.8</v>
      </c>
      <c r="AA26" s="235">
        <v>88.9</v>
      </c>
      <c r="AB26" s="235">
        <v>93.6</v>
      </c>
    </row>
    <row r="27" spans="1:28" ht="19.5" customHeight="1">
      <c r="A27" s="227"/>
      <c r="B27" s="14" t="s">
        <v>888</v>
      </c>
      <c r="C27" s="234">
        <v>99.1</v>
      </c>
      <c r="D27" s="235">
        <v>98.7</v>
      </c>
      <c r="E27" s="235">
        <v>99.2</v>
      </c>
      <c r="F27" s="9">
        <v>98.5</v>
      </c>
      <c r="G27" s="235">
        <v>100.4</v>
      </c>
      <c r="H27" s="235">
        <v>89.9</v>
      </c>
      <c r="I27" s="235">
        <v>101.9</v>
      </c>
      <c r="J27" s="235">
        <v>95</v>
      </c>
      <c r="K27" s="235">
        <v>102.9</v>
      </c>
      <c r="L27" s="235">
        <v>100.1</v>
      </c>
      <c r="M27" s="235">
        <v>94.5</v>
      </c>
      <c r="N27" s="235">
        <v>100.9</v>
      </c>
      <c r="O27" s="235">
        <v>101</v>
      </c>
      <c r="P27" s="235">
        <v>97.2</v>
      </c>
      <c r="Q27" s="235">
        <v>94</v>
      </c>
      <c r="R27" s="235">
        <v>98.8</v>
      </c>
      <c r="S27" s="235">
        <v>101.2</v>
      </c>
      <c r="T27" s="235">
        <v>101.5</v>
      </c>
      <c r="U27" s="235">
        <v>97.9</v>
      </c>
      <c r="V27" s="235">
        <v>102</v>
      </c>
      <c r="W27" s="235">
        <v>99.7</v>
      </c>
      <c r="X27" s="235">
        <v>111.9</v>
      </c>
      <c r="Y27" s="235">
        <v>108.4</v>
      </c>
      <c r="Z27" s="235">
        <v>94.8</v>
      </c>
      <c r="AA27" s="235">
        <v>88.3</v>
      </c>
      <c r="AB27" s="235">
        <v>94</v>
      </c>
    </row>
    <row r="28" spans="1:28" ht="19.5" customHeight="1">
      <c r="A28" s="51"/>
      <c r="B28" s="14" t="s">
        <v>889</v>
      </c>
      <c r="C28" s="234">
        <v>98.2</v>
      </c>
      <c r="D28" s="235">
        <v>97.7</v>
      </c>
      <c r="E28" s="235">
        <v>98.8</v>
      </c>
      <c r="F28" s="9">
        <v>96.4</v>
      </c>
      <c r="G28" s="235">
        <v>100</v>
      </c>
      <c r="H28" s="235">
        <v>89.2</v>
      </c>
      <c r="I28" s="235">
        <v>101</v>
      </c>
      <c r="J28" s="235">
        <v>95.4</v>
      </c>
      <c r="K28" s="235">
        <v>91.4</v>
      </c>
      <c r="L28" s="235">
        <v>88.1</v>
      </c>
      <c r="M28" s="235">
        <v>94.4</v>
      </c>
      <c r="N28" s="235">
        <v>100.7</v>
      </c>
      <c r="O28" s="235">
        <v>99.9</v>
      </c>
      <c r="P28" s="235">
        <v>93.4</v>
      </c>
      <c r="Q28" s="235">
        <v>94</v>
      </c>
      <c r="R28" s="235">
        <v>98.8</v>
      </c>
      <c r="S28" s="235">
        <v>101.1</v>
      </c>
      <c r="T28" s="235">
        <v>101.4</v>
      </c>
      <c r="U28" s="235">
        <v>97.8</v>
      </c>
      <c r="V28" s="235">
        <v>102</v>
      </c>
      <c r="W28" s="235">
        <v>99.7</v>
      </c>
      <c r="X28" s="235">
        <v>111.9</v>
      </c>
      <c r="Y28" s="235">
        <v>108.4</v>
      </c>
      <c r="Z28" s="235">
        <v>94.8</v>
      </c>
      <c r="AA28" s="235">
        <v>88.6</v>
      </c>
      <c r="AB28" s="235">
        <v>93.6</v>
      </c>
    </row>
    <row r="29" spans="1:28" ht="19.5" customHeight="1">
      <c r="A29" s="51"/>
      <c r="B29" s="14" t="s">
        <v>890</v>
      </c>
      <c r="C29" s="234">
        <v>98.2</v>
      </c>
      <c r="D29" s="235">
        <v>97.6</v>
      </c>
      <c r="E29" s="235">
        <v>98.8</v>
      </c>
      <c r="F29" s="9">
        <v>95.6</v>
      </c>
      <c r="G29" s="235">
        <v>99.5</v>
      </c>
      <c r="H29" s="235">
        <v>87.9</v>
      </c>
      <c r="I29" s="235">
        <v>101.9</v>
      </c>
      <c r="J29" s="235">
        <v>93.9</v>
      </c>
      <c r="K29" s="235">
        <v>93</v>
      </c>
      <c r="L29" s="235">
        <v>80.6</v>
      </c>
      <c r="M29" s="235">
        <v>90.5</v>
      </c>
      <c r="N29" s="235">
        <v>99.9</v>
      </c>
      <c r="O29" s="235">
        <v>96.6</v>
      </c>
      <c r="P29" s="235">
        <v>94.7</v>
      </c>
      <c r="Q29" s="235">
        <v>93.9</v>
      </c>
      <c r="R29" s="235">
        <v>98.8</v>
      </c>
      <c r="S29" s="235">
        <v>101.3</v>
      </c>
      <c r="T29" s="235">
        <v>101.6</v>
      </c>
      <c r="U29" s="235">
        <v>97.8</v>
      </c>
      <c r="V29" s="235">
        <v>102</v>
      </c>
      <c r="W29" s="235">
        <v>99.7</v>
      </c>
      <c r="X29" s="235">
        <v>111.9</v>
      </c>
      <c r="Y29" s="235">
        <v>108.4</v>
      </c>
      <c r="Z29" s="235">
        <v>94.2</v>
      </c>
      <c r="AA29" s="235">
        <v>87.5</v>
      </c>
      <c r="AB29" s="235">
        <v>91.9</v>
      </c>
    </row>
    <row r="30" spans="1:28" ht="12" customHeight="1" thickBot="1">
      <c r="A30" s="238"/>
      <c r="B30" s="239"/>
      <c r="C30" s="240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</row>
    <row r="31" spans="1:28" ht="12" customHeight="1">
      <c r="A31" s="51"/>
      <c r="B31" s="14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</row>
    <row r="32" spans="1:28" ht="21" customHeight="1">
      <c r="A32" s="51"/>
      <c r="B32" s="222" t="s">
        <v>924</v>
      </c>
      <c r="C32" s="234">
        <v>100.7</v>
      </c>
      <c r="D32" s="235">
        <v>100.9</v>
      </c>
      <c r="E32" s="225">
        <v>100.4</v>
      </c>
      <c r="F32" s="235">
        <v>102</v>
      </c>
      <c r="G32" s="235">
        <v>102.2</v>
      </c>
      <c r="H32" s="235">
        <v>102.1</v>
      </c>
      <c r="I32" s="235">
        <v>101.4</v>
      </c>
      <c r="J32" s="235">
        <v>100.7</v>
      </c>
      <c r="K32" s="235">
        <v>106.5</v>
      </c>
      <c r="L32" s="235">
        <v>108.1</v>
      </c>
      <c r="M32" s="235">
        <v>101.5</v>
      </c>
      <c r="N32" s="235">
        <v>99.8</v>
      </c>
      <c r="O32" s="235">
        <v>100.8</v>
      </c>
      <c r="P32" s="235">
        <v>100.2</v>
      </c>
      <c r="Q32" s="235">
        <v>100.6</v>
      </c>
      <c r="R32" s="235">
        <v>101</v>
      </c>
      <c r="S32" s="235">
        <v>99.8</v>
      </c>
      <c r="T32" s="235">
        <v>99.6</v>
      </c>
      <c r="U32" s="235">
        <v>100.9</v>
      </c>
      <c r="V32" s="235">
        <v>98.4</v>
      </c>
      <c r="W32" s="235">
        <v>98.9</v>
      </c>
      <c r="X32" s="235">
        <v>92.7</v>
      </c>
      <c r="Y32" s="235">
        <v>98.3</v>
      </c>
      <c r="Z32" s="235">
        <v>103.1</v>
      </c>
      <c r="AA32" s="235">
        <v>107.1</v>
      </c>
      <c r="AB32" s="235">
        <v>101.4</v>
      </c>
    </row>
    <row r="33" spans="1:28" ht="21" customHeight="1">
      <c r="A33" s="51"/>
      <c r="B33" s="226">
        <v>12</v>
      </c>
      <c r="C33" s="234">
        <v>100</v>
      </c>
      <c r="D33" s="235">
        <v>100</v>
      </c>
      <c r="E33" s="225">
        <v>100</v>
      </c>
      <c r="F33" s="235">
        <v>100</v>
      </c>
      <c r="G33" s="235">
        <v>100</v>
      </c>
      <c r="H33" s="235">
        <v>100</v>
      </c>
      <c r="I33" s="235">
        <v>100</v>
      </c>
      <c r="J33" s="235">
        <v>100</v>
      </c>
      <c r="K33" s="235">
        <v>100</v>
      </c>
      <c r="L33" s="235">
        <v>100</v>
      </c>
      <c r="M33" s="235">
        <v>100</v>
      </c>
      <c r="N33" s="235">
        <v>100</v>
      </c>
      <c r="O33" s="235">
        <v>100</v>
      </c>
      <c r="P33" s="235">
        <v>100</v>
      </c>
      <c r="Q33" s="235">
        <v>100</v>
      </c>
      <c r="R33" s="235">
        <v>100</v>
      </c>
      <c r="S33" s="235">
        <v>100</v>
      </c>
      <c r="T33" s="235">
        <v>100</v>
      </c>
      <c r="U33" s="235">
        <v>100</v>
      </c>
      <c r="V33" s="235">
        <v>100</v>
      </c>
      <c r="W33" s="235">
        <v>100</v>
      </c>
      <c r="X33" s="235">
        <v>100</v>
      </c>
      <c r="Y33" s="235">
        <v>100</v>
      </c>
      <c r="Z33" s="235">
        <v>100</v>
      </c>
      <c r="AA33" s="235">
        <v>100</v>
      </c>
      <c r="AB33" s="235">
        <v>100</v>
      </c>
    </row>
    <row r="34" spans="1:28" ht="21" customHeight="1">
      <c r="A34" s="51"/>
      <c r="B34" s="226">
        <v>13</v>
      </c>
      <c r="C34" s="234">
        <v>99.3</v>
      </c>
      <c r="D34" s="235">
        <v>99.1</v>
      </c>
      <c r="E34" s="225">
        <v>99.2</v>
      </c>
      <c r="F34" s="235">
        <v>99.4</v>
      </c>
      <c r="G34" s="235">
        <v>98.2</v>
      </c>
      <c r="H34" s="235">
        <v>99.4</v>
      </c>
      <c r="I34" s="235">
        <v>99.7</v>
      </c>
      <c r="J34" s="235">
        <v>98.3</v>
      </c>
      <c r="K34" s="235">
        <v>102</v>
      </c>
      <c r="L34" s="235">
        <v>99.1</v>
      </c>
      <c r="M34" s="235">
        <v>98.7</v>
      </c>
      <c r="N34" s="235">
        <v>98.7</v>
      </c>
      <c r="O34" s="235">
        <v>98.9</v>
      </c>
      <c r="P34" s="235">
        <v>98.3</v>
      </c>
      <c r="Q34" s="235">
        <v>99.3</v>
      </c>
      <c r="R34" s="235">
        <v>99.4</v>
      </c>
      <c r="S34" s="235">
        <v>100.2</v>
      </c>
      <c r="T34" s="235">
        <v>100.4</v>
      </c>
      <c r="U34" s="235">
        <v>99.2</v>
      </c>
      <c r="V34" s="235">
        <v>100.6</v>
      </c>
      <c r="W34" s="235">
        <v>99.8</v>
      </c>
      <c r="X34" s="235">
        <v>106.5</v>
      </c>
      <c r="Y34" s="235">
        <v>101.8</v>
      </c>
      <c r="Z34" s="235">
        <v>96.4</v>
      </c>
      <c r="AA34" s="235">
        <v>92.4</v>
      </c>
      <c r="AB34" s="235">
        <v>96.8</v>
      </c>
    </row>
    <row r="35" spans="1:28" ht="21" customHeight="1">
      <c r="A35" s="51"/>
      <c r="B35" s="226">
        <v>14</v>
      </c>
      <c r="C35" s="234">
        <v>98.4</v>
      </c>
      <c r="D35" s="235">
        <v>98</v>
      </c>
      <c r="E35" s="225">
        <v>98.3</v>
      </c>
      <c r="F35" s="235">
        <v>98.6</v>
      </c>
      <c r="G35" s="235">
        <v>97.3</v>
      </c>
      <c r="H35" s="235">
        <v>99</v>
      </c>
      <c r="I35" s="235">
        <v>100.3</v>
      </c>
      <c r="J35" s="235">
        <v>98</v>
      </c>
      <c r="K35" s="235">
        <v>100.1</v>
      </c>
      <c r="L35" s="235">
        <v>95.7</v>
      </c>
      <c r="M35" s="235">
        <v>97.2</v>
      </c>
      <c r="N35" s="235">
        <v>96.5</v>
      </c>
      <c r="O35" s="235">
        <v>98.5</v>
      </c>
      <c r="P35" s="235">
        <v>96.7</v>
      </c>
      <c r="Q35" s="235">
        <v>98.4</v>
      </c>
      <c r="R35" s="235">
        <v>99.7</v>
      </c>
      <c r="S35" s="235">
        <v>100.1</v>
      </c>
      <c r="T35" s="235">
        <v>100.4</v>
      </c>
      <c r="U35" s="235">
        <v>98.2</v>
      </c>
      <c r="V35" s="235">
        <v>99.4</v>
      </c>
      <c r="W35" s="235">
        <v>98.2</v>
      </c>
      <c r="X35" s="235">
        <v>99.7</v>
      </c>
      <c r="Y35" s="235">
        <v>103.3</v>
      </c>
      <c r="Z35" s="235">
        <v>92.9</v>
      </c>
      <c r="AA35" s="235">
        <v>85.3</v>
      </c>
      <c r="AB35" s="235">
        <v>94.1</v>
      </c>
    </row>
    <row r="36" spans="1:28" ht="21" customHeight="1">
      <c r="A36" s="473" t="s">
        <v>891</v>
      </c>
      <c r="B36" s="228">
        <v>15</v>
      </c>
      <c r="C36" s="229">
        <v>98.1</v>
      </c>
      <c r="D36" s="230">
        <v>97.7</v>
      </c>
      <c r="E36" s="230">
        <v>98</v>
      </c>
      <c r="F36" s="230">
        <v>98.4</v>
      </c>
      <c r="G36" s="230">
        <v>98.7</v>
      </c>
      <c r="H36" s="230">
        <v>97.1</v>
      </c>
      <c r="I36" s="230">
        <v>101.1</v>
      </c>
      <c r="J36" s="230">
        <v>97</v>
      </c>
      <c r="K36" s="230">
        <v>102.2</v>
      </c>
      <c r="L36" s="230">
        <v>96.2</v>
      </c>
      <c r="M36" s="230">
        <v>95</v>
      </c>
      <c r="N36" s="230">
        <v>96.2</v>
      </c>
      <c r="O36" s="230">
        <v>97.9</v>
      </c>
      <c r="P36" s="230">
        <v>94.2</v>
      </c>
      <c r="Q36" s="230">
        <v>97.6</v>
      </c>
      <c r="R36" s="230">
        <v>99.6</v>
      </c>
      <c r="S36" s="230">
        <v>100</v>
      </c>
      <c r="T36" s="230">
        <v>100.5</v>
      </c>
      <c r="U36" s="230">
        <v>97.3</v>
      </c>
      <c r="V36" s="230">
        <v>98.9</v>
      </c>
      <c r="W36" s="230">
        <v>96.9</v>
      </c>
      <c r="X36" s="230">
        <v>104.8</v>
      </c>
      <c r="Y36" s="230">
        <v>103.9</v>
      </c>
      <c r="Z36" s="230">
        <v>90.1</v>
      </c>
      <c r="AA36" s="230">
        <v>78.8</v>
      </c>
      <c r="AB36" s="230">
        <v>94.8</v>
      </c>
    </row>
    <row r="37" spans="1:28" ht="12" customHeight="1">
      <c r="A37" s="473"/>
      <c r="B37" s="16"/>
      <c r="C37" s="229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</row>
    <row r="38" spans="1:28" ht="19.5" customHeight="1">
      <c r="A38" s="473"/>
      <c r="B38" s="16" t="s">
        <v>925</v>
      </c>
      <c r="C38" s="234">
        <v>98</v>
      </c>
      <c r="D38" s="235">
        <v>97.5</v>
      </c>
      <c r="E38" s="235">
        <v>97.6</v>
      </c>
      <c r="F38" s="235">
        <v>99.2</v>
      </c>
      <c r="G38" s="235">
        <v>96.9</v>
      </c>
      <c r="H38" s="235">
        <v>99.1</v>
      </c>
      <c r="I38" s="235">
        <v>100.9</v>
      </c>
      <c r="J38" s="235">
        <v>96.8</v>
      </c>
      <c r="K38" s="235">
        <v>107.5</v>
      </c>
      <c r="L38" s="235">
        <v>97.8</v>
      </c>
      <c r="M38" s="235">
        <v>95.8</v>
      </c>
      <c r="N38" s="235">
        <v>96.2</v>
      </c>
      <c r="O38" s="235">
        <v>98.4</v>
      </c>
      <c r="P38" s="235">
        <v>95.6</v>
      </c>
      <c r="Q38" s="235">
        <v>98.1</v>
      </c>
      <c r="R38" s="235">
        <v>99.5</v>
      </c>
      <c r="S38" s="235">
        <v>100</v>
      </c>
      <c r="T38" s="235">
        <v>100.4</v>
      </c>
      <c r="U38" s="235">
        <v>97.7</v>
      </c>
      <c r="V38" s="235">
        <v>98.4</v>
      </c>
      <c r="W38" s="235">
        <v>96.4</v>
      </c>
      <c r="X38" s="235">
        <v>102.9</v>
      </c>
      <c r="Y38" s="235">
        <v>103.5</v>
      </c>
      <c r="Z38" s="235">
        <v>91.1</v>
      </c>
      <c r="AA38" s="235">
        <v>80.9</v>
      </c>
      <c r="AB38" s="235">
        <v>93.8</v>
      </c>
    </row>
    <row r="39" spans="1:28" ht="19.5" customHeight="1">
      <c r="A39" s="473"/>
      <c r="B39" s="14" t="s">
        <v>926</v>
      </c>
      <c r="C39" s="234">
        <v>97.7</v>
      </c>
      <c r="D39" s="235">
        <v>97.2</v>
      </c>
      <c r="E39" s="235">
        <v>97.5</v>
      </c>
      <c r="F39" s="235">
        <v>98.8</v>
      </c>
      <c r="G39" s="235">
        <v>96.9</v>
      </c>
      <c r="H39" s="235">
        <v>98.2</v>
      </c>
      <c r="I39" s="235">
        <v>101</v>
      </c>
      <c r="J39" s="235">
        <v>98.2</v>
      </c>
      <c r="K39" s="235">
        <v>105.5</v>
      </c>
      <c r="L39" s="235">
        <v>95</v>
      </c>
      <c r="M39" s="235">
        <v>96</v>
      </c>
      <c r="N39" s="235">
        <v>96.2</v>
      </c>
      <c r="O39" s="235">
        <v>98.2</v>
      </c>
      <c r="P39" s="235">
        <v>95.4</v>
      </c>
      <c r="Q39" s="235">
        <v>98.1</v>
      </c>
      <c r="R39" s="235">
        <v>99.5</v>
      </c>
      <c r="S39" s="235">
        <v>100</v>
      </c>
      <c r="T39" s="235">
        <v>100.4</v>
      </c>
      <c r="U39" s="235">
        <v>97.5</v>
      </c>
      <c r="V39" s="235">
        <v>98.5</v>
      </c>
      <c r="W39" s="235">
        <v>96.4</v>
      </c>
      <c r="X39" s="235">
        <v>103.8</v>
      </c>
      <c r="Y39" s="235">
        <v>103.5</v>
      </c>
      <c r="Z39" s="235">
        <v>90.9</v>
      </c>
      <c r="AA39" s="235">
        <v>80.4</v>
      </c>
      <c r="AB39" s="235">
        <v>94.3</v>
      </c>
    </row>
    <row r="40" spans="1:28" ht="19.5" customHeight="1">
      <c r="A40" s="473"/>
      <c r="B40" s="14" t="s">
        <v>881</v>
      </c>
      <c r="C40" s="234">
        <v>98</v>
      </c>
      <c r="D40" s="235">
        <v>97.5</v>
      </c>
      <c r="E40" s="235">
        <v>97.8</v>
      </c>
      <c r="F40" s="235">
        <v>98.7</v>
      </c>
      <c r="G40" s="235">
        <v>97</v>
      </c>
      <c r="H40" s="235">
        <v>99.8</v>
      </c>
      <c r="I40" s="235">
        <v>100.7</v>
      </c>
      <c r="J40" s="235">
        <v>97.9</v>
      </c>
      <c r="K40" s="235">
        <v>103.8</v>
      </c>
      <c r="L40" s="235">
        <v>94.4</v>
      </c>
      <c r="M40" s="235">
        <v>95</v>
      </c>
      <c r="N40" s="235">
        <v>96.3</v>
      </c>
      <c r="O40" s="235">
        <v>98.2</v>
      </c>
      <c r="P40" s="235">
        <v>94.9</v>
      </c>
      <c r="Q40" s="235">
        <v>97.8</v>
      </c>
      <c r="R40" s="235">
        <v>99.6</v>
      </c>
      <c r="S40" s="235">
        <v>100</v>
      </c>
      <c r="T40" s="235">
        <v>100.4</v>
      </c>
      <c r="U40" s="235">
        <v>97.5</v>
      </c>
      <c r="V40" s="235">
        <v>98.5</v>
      </c>
      <c r="W40" s="235">
        <v>96.4</v>
      </c>
      <c r="X40" s="235">
        <v>105.1</v>
      </c>
      <c r="Y40" s="235">
        <v>103.6</v>
      </c>
      <c r="Z40" s="235">
        <v>90.6</v>
      </c>
      <c r="AA40" s="235">
        <v>80</v>
      </c>
      <c r="AB40" s="235">
        <v>94.4</v>
      </c>
    </row>
    <row r="41" spans="1:28" ht="19.5" customHeight="1">
      <c r="A41" s="473"/>
      <c r="B41" s="14" t="s">
        <v>882</v>
      </c>
      <c r="C41" s="234">
        <v>98.3</v>
      </c>
      <c r="D41" s="235">
        <v>98</v>
      </c>
      <c r="E41" s="235">
        <v>98.1</v>
      </c>
      <c r="F41" s="235">
        <v>98.8</v>
      </c>
      <c r="G41" s="235">
        <v>96.8</v>
      </c>
      <c r="H41" s="235">
        <v>99.9</v>
      </c>
      <c r="I41" s="235">
        <v>100.7</v>
      </c>
      <c r="J41" s="235">
        <v>97.4</v>
      </c>
      <c r="K41" s="235">
        <v>106.7</v>
      </c>
      <c r="L41" s="235">
        <v>90.7</v>
      </c>
      <c r="M41" s="235">
        <v>95.2</v>
      </c>
      <c r="N41" s="235">
        <v>96.3</v>
      </c>
      <c r="O41" s="235">
        <v>98.1</v>
      </c>
      <c r="P41" s="235">
        <v>95</v>
      </c>
      <c r="Q41" s="235">
        <v>97.7</v>
      </c>
      <c r="R41" s="235">
        <v>99.3</v>
      </c>
      <c r="S41" s="235">
        <v>100</v>
      </c>
      <c r="T41" s="235">
        <v>100.5</v>
      </c>
      <c r="U41" s="235">
        <v>97.5</v>
      </c>
      <c r="V41" s="235">
        <v>99.1</v>
      </c>
      <c r="W41" s="235">
        <v>97</v>
      </c>
      <c r="X41" s="235">
        <v>106.3</v>
      </c>
      <c r="Y41" s="235">
        <v>103.9</v>
      </c>
      <c r="Z41" s="235">
        <v>90.8</v>
      </c>
      <c r="AA41" s="235">
        <v>80.4</v>
      </c>
      <c r="AB41" s="235">
        <v>94.6</v>
      </c>
    </row>
    <row r="42" spans="1:28" ht="19.5" customHeight="1">
      <c r="A42" s="473"/>
      <c r="B42" s="14" t="s">
        <v>883</v>
      </c>
      <c r="C42" s="234">
        <v>98.5</v>
      </c>
      <c r="D42" s="235">
        <v>98.1</v>
      </c>
      <c r="E42" s="235">
        <v>98.2</v>
      </c>
      <c r="F42" s="235">
        <v>99</v>
      </c>
      <c r="G42" s="235">
        <v>97.2</v>
      </c>
      <c r="H42" s="235">
        <v>97.6</v>
      </c>
      <c r="I42" s="235">
        <v>101</v>
      </c>
      <c r="J42" s="235">
        <v>96.6</v>
      </c>
      <c r="K42" s="235">
        <v>105.1</v>
      </c>
      <c r="L42" s="235">
        <v>107.1</v>
      </c>
      <c r="M42" s="235">
        <v>95.2</v>
      </c>
      <c r="N42" s="235">
        <v>96.1</v>
      </c>
      <c r="O42" s="235">
        <v>98.1</v>
      </c>
      <c r="P42" s="235">
        <v>94.4</v>
      </c>
      <c r="Q42" s="235">
        <v>98</v>
      </c>
      <c r="R42" s="235">
        <v>99.4</v>
      </c>
      <c r="S42" s="235">
        <v>100</v>
      </c>
      <c r="T42" s="235">
        <v>100.5</v>
      </c>
      <c r="U42" s="235">
        <v>97.5</v>
      </c>
      <c r="V42" s="235">
        <v>99.1</v>
      </c>
      <c r="W42" s="235">
        <v>97</v>
      </c>
      <c r="X42" s="235">
        <v>106.2</v>
      </c>
      <c r="Y42" s="235">
        <v>103.9</v>
      </c>
      <c r="Z42" s="235">
        <v>90.6</v>
      </c>
      <c r="AA42" s="235">
        <v>80</v>
      </c>
      <c r="AB42" s="235">
        <v>94.4</v>
      </c>
    </row>
    <row r="43" spans="1:28" ht="19.5" customHeight="1">
      <c r="A43" s="473"/>
      <c r="B43" s="14" t="s">
        <v>884</v>
      </c>
      <c r="C43" s="236">
        <v>98.2</v>
      </c>
      <c r="D43" s="237">
        <v>97.8</v>
      </c>
      <c r="E43" s="237">
        <v>98.1</v>
      </c>
      <c r="F43" s="237">
        <v>98.4</v>
      </c>
      <c r="G43" s="237">
        <v>97.1</v>
      </c>
      <c r="H43" s="237">
        <v>97.1</v>
      </c>
      <c r="I43" s="237">
        <v>100.9</v>
      </c>
      <c r="J43" s="237">
        <v>96.3</v>
      </c>
      <c r="K43" s="237">
        <v>100.6</v>
      </c>
      <c r="L43" s="237">
        <v>105.8</v>
      </c>
      <c r="M43" s="237">
        <v>94.9</v>
      </c>
      <c r="N43" s="237">
        <v>96</v>
      </c>
      <c r="O43" s="237">
        <v>97.9</v>
      </c>
      <c r="P43" s="237">
        <v>94.2</v>
      </c>
      <c r="Q43" s="237">
        <v>97.8</v>
      </c>
      <c r="R43" s="237">
        <v>99.4</v>
      </c>
      <c r="S43" s="237">
        <v>100.1</v>
      </c>
      <c r="T43" s="237">
        <v>100.6</v>
      </c>
      <c r="U43" s="237">
        <v>97.4</v>
      </c>
      <c r="V43" s="237">
        <v>99</v>
      </c>
      <c r="W43" s="237">
        <v>97</v>
      </c>
      <c r="X43" s="237">
        <v>105.7</v>
      </c>
      <c r="Y43" s="237">
        <v>103.9</v>
      </c>
      <c r="Z43" s="237">
        <v>90.3</v>
      </c>
      <c r="AA43" s="237">
        <v>79.5</v>
      </c>
      <c r="AB43" s="237">
        <v>94.3</v>
      </c>
    </row>
    <row r="44" spans="1:28" ht="19.5" customHeight="1">
      <c r="A44" s="473"/>
      <c r="B44" s="14" t="s">
        <v>885</v>
      </c>
      <c r="C44" s="234">
        <v>98</v>
      </c>
      <c r="D44" s="235">
        <v>97.6</v>
      </c>
      <c r="E44" s="235">
        <v>98.1</v>
      </c>
      <c r="F44" s="235">
        <v>97.7</v>
      </c>
      <c r="G44" s="235">
        <v>96.9</v>
      </c>
      <c r="H44" s="235">
        <v>96.1</v>
      </c>
      <c r="I44" s="235">
        <v>100.8</v>
      </c>
      <c r="J44" s="235">
        <v>95.8</v>
      </c>
      <c r="K44" s="235">
        <v>99.9</v>
      </c>
      <c r="L44" s="235">
        <v>92.4</v>
      </c>
      <c r="M44" s="235">
        <v>94.9</v>
      </c>
      <c r="N44" s="235">
        <v>96.3</v>
      </c>
      <c r="O44" s="235">
        <v>97.7</v>
      </c>
      <c r="P44" s="235">
        <v>93.9</v>
      </c>
      <c r="Q44" s="235">
        <v>97.6</v>
      </c>
      <c r="R44" s="235">
        <v>99.7</v>
      </c>
      <c r="S44" s="235">
        <v>100.1</v>
      </c>
      <c r="T44" s="235">
        <v>100.6</v>
      </c>
      <c r="U44" s="235">
        <v>97.4</v>
      </c>
      <c r="V44" s="235">
        <v>99.1</v>
      </c>
      <c r="W44" s="235">
        <v>97.1</v>
      </c>
      <c r="X44" s="235">
        <v>105.3</v>
      </c>
      <c r="Y44" s="235">
        <v>104</v>
      </c>
      <c r="Z44" s="235">
        <v>90.3</v>
      </c>
      <c r="AA44" s="235">
        <v>79.1</v>
      </c>
      <c r="AB44" s="235">
        <v>95.5</v>
      </c>
    </row>
    <row r="45" spans="1:28" ht="19.5" customHeight="1">
      <c r="A45" s="473"/>
      <c r="B45" s="14" t="s">
        <v>886</v>
      </c>
      <c r="C45" s="234">
        <v>98.2</v>
      </c>
      <c r="D45" s="235">
        <v>97.8</v>
      </c>
      <c r="E45" s="235">
        <v>98.2</v>
      </c>
      <c r="F45" s="235">
        <v>98</v>
      </c>
      <c r="G45" s="235">
        <v>96.9</v>
      </c>
      <c r="H45" s="235">
        <v>97.5</v>
      </c>
      <c r="I45" s="235">
        <v>101.4</v>
      </c>
      <c r="J45" s="235">
        <v>95.9</v>
      </c>
      <c r="K45" s="235">
        <v>101.2</v>
      </c>
      <c r="L45" s="235">
        <v>94.9</v>
      </c>
      <c r="M45" s="235">
        <v>94.8</v>
      </c>
      <c r="N45" s="235">
        <v>95.9</v>
      </c>
      <c r="O45" s="235">
        <v>97.7</v>
      </c>
      <c r="P45" s="235">
        <v>93.4</v>
      </c>
      <c r="Q45" s="235">
        <v>97.4</v>
      </c>
      <c r="R45" s="235">
        <v>99.7</v>
      </c>
      <c r="S45" s="235">
        <v>100.1</v>
      </c>
      <c r="T45" s="235">
        <v>100.5</v>
      </c>
      <c r="U45" s="235">
        <v>97.2</v>
      </c>
      <c r="V45" s="235">
        <v>99.1</v>
      </c>
      <c r="W45" s="235">
        <v>97.1</v>
      </c>
      <c r="X45" s="235">
        <v>105.2</v>
      </c>
      <c r="Y45" s="235">
        <v>104</v>
      </c>
      <c r="Z45" s="235">
        <v>89.9</v>
      </c>
      <c r="AA45" s="235">
        <v>78.4</v>
      </c>
      <c r="AB45" s="235">
        <v>95.1</v>
      </c>
    </row>
    <row r="46" spans="1:28" ht="19.5" customHeight="1">
      <c r="A46" s="51"/>
      <c r="B46" s="14" t="s">
        <v>887</v>
      </c>
      <c r="C46" s="234">
        <v>98.3</v>
      </c>
      <c r="D46" s="235">
        <v>97.9</v>
      </c>
      <c r="E46" s="235">
        <v>98.2</v>
      </c>
      <c r="F46" s="235">
        <v>98.4</v>
      </c>
      <c r="G46" s="235">
        <v>97.6</v>
      </c>
      <c r="H46" s="235">
        <v>94.5</v>
      </c>
      <c r="I46" s="235">
        <v>101.5</v>
      </c>
      <c r="J46" s="235">
        <v>97</v>
      </c>
      <c r="K46" s="235">
        <v>106.2</v>
      </c>
      <c r="L46" s="235">
        <v>96</v>
      </c>
      <c r="M46" s="235">
        <v>94.4</v>
      </c>
      <c r="N46" s="235">
        <v>96.2</v>
      </c>
      <c r="O46" s="235">
        <v>97.6</v>
      </c>
      <c r="P46" s="235">
        <v>93.3</v>
      </c>
      <c r="Q46" s="235">
        <v>97.4</v>
      </c>
      <c r="R46" s="235">
        <v>99.7</v>
      </c>
      <c r="S46" s="235">
        <v>100</v>
      </c>
      <c r="T46" s="235">
        <v>100.5</v>
      </c>
      <c r="U46" s="235">
        <v>97.1</v>
      </c>
      <c r="V46" s="235">
        <v>99.1</v>
      </c>
      <c r="W46" s="235">
        <v>97.1</v>
      </c>
      <c r="X46" s="235">
        <v>105.2</v>
      </c>
      <c r="Y46" s="235">
        <v>104</v>
      </c>
      <c r="Z46" s="235">
        <v>89.8</v>
      </c>
      <c r="AA46" s="235">
        <v>78</v>
      </c>
      <c r="AB46" s="235">
        <v>95.4</v>
      </c>
    </row>
    <row r="47" spans="1:28" ht="19.5" customHeight="1">
      <c r="A47" s="51"/>
      <c r="B47" s="14" t="s">
        <v>888</v>
      </c>
      <c r="C47" s="234">
        <v>98.3</v>
      </c>
      <c r="D47" s="235">
        <v>97.9</v>
      </c>
      <c r="E47" s="235">
        <v>98.3</v>
      </c>
      <c r="F47" s="235">
        <v>98.4</v>
      </c>
      <c r="G47" s="235">
        <v>101.8</v>
      </c>
      <c r="H47" s="235">
        <v>94.7</v>
      </c>
      <c r="I47" s="235">
        <v>101.1</v>
      </c>
      <c r="J47" s="235">
        <v>97.6</v>
      </c>
      <c r="K47" s="235">
        <v>101</v>
      </c>
      <c r="L47" s="235">
        <v>100.1</v>
      </c>
      <c r="M47" s="235">
        <v>95.2</v>
      </c>
      <c r="N47" s="235">
        <v>96.4</v>
      </c>
      <c r="O47" s="235">
        <v>97.6</v>
      </c>
      <c r="P47" s="235">
        <v>93.6</v>
      </c>
      <c r="Q47" s="235">
        <v>97.3</v>
      </c>
      <c r="R47" s="235">
        <v>99.7</v>
      </c>
      <c r="S47" s="235">
        <v>99.9</v>
      </c>
      <c r="T47" s="235">
        <v>100.4</v>
      </c>
      <c r="U47" s="235">
        <v>97.1</v>
      </c>
      <c r="V47" s="235">
        <v>99</v>
      </c>
      <c r="W47" s="235">
        <v>97</v>
      </c>
      <c r="X47" s="235">
        <v>104.6</v>
      </c>
      <c r="Y47" s="235">
        <v>104</v>
      </c>
      <c r="Z47" s="235">
        <v>89.4</v>
      </c>
      <c r="AA47" s="235">
        <v>76.8</v>
      </c>
      <c r="AB47" s="235">
        <v>95.5</v>
      </c>
    </row>
    <row r="48" spans="1:28" ht="19.5" customHeight="1">
      <c r="A48" s="51"/>
      <c r="B48" s="14" t="s">
        <v>889</v>
      </c>
      <c r="C48" s="234">
        <v>97.8</v>
      </c>
      <c r="D48" s="235">
        <v>97.4</v>
      </c>
      <c r="E48" s="235">
        <v>98.1</v>
      </c>
      <c r="F48" s="235">
        <v>97.4</v>
      </c>
      <c r="G48" s="235">
        <v>104.1</v>
      </c>
      <c r="H48" s="235">
        <v>94.8</v>
      </c>
      <c r="I48" s="235">
        <v>101.3</v>
      </c>
      <c r="J48" s="235">
        <v>97.3</v>
      </c>
      <c r="K48" s="235">
        <v>93</v>
      </c>
      <c r="L48" s="235">
        <v>91.3</v>
      </c>
      <c r="M48" s="235">
        <v>93.7</v>
      </c>
      <c r="N48" s="235">
        <v>96.5</v>
      </c>
      <c r="O48" s="235">
        <v>97.6</v>
      </c>
      <c r="P48" s="235">
        <v>93.4</v>
      </c>
      <c r="Q48" s="235">
        <v>97.3</v>
      </c>
      <c r="R48" s="235">
        <v>99.7</v>
      </c>
      <c r="S48" s="235">
        <v>99.9</v>
      </c>
      <c r="T48" s="235">
        <v>100.4</v>
      </c>
      <c r="U48" s="235">
        <v>97</v>
      </c>
      <c r="V48" s="235">
        <v>99</v>
      </c>
      <c r="W48" s="235">
        <v>97</v>
      </c>
      <c r="X48" s="235">
        <v>104.1</v>
      </c>
      <c r="Y48" s="235">
        <v>104</v>
      </c>
      <c r="Z48" s="235">
        <v>89.2</v>
      </c>
      <c r="AA48" s="235">
        <v>76.2</v>
      </c>
      <c r="AB48" s="235">
        <v>95.6</v>
      </c>
    </row>
    <row r="49" spans="1:28" ht="19.5" customHeight="1">
      <c r="A49" s="51"/>
      <c r="B49" s="14" t="s">
        <v>890</v>
      </c>
      <c r="C49" s="234">
        <v>97.9</v>
      </c>
      <c r="D49" s="235">
        <v>97.5</v>
      </c>
      <c r="E49" s="235">
        <v>98.2</v>
      </c>
      <c r="F49" s="235">
        <v>97.8</v>
      </c>
      <c r="G49" s="235">
        <v>105.2</v>
      </c>
      <c r="H49" s="235">
        <v>95.9</v>
      </c>
      <c r="I49" s="235">
        <v>101.3</v>
      </c>
      <c r="J49" s="235">
        <v>97.4</v>
      </c>
      <c r="K49" s="235">
        <v>95.9</v>
      </c>
      <c r="L49" s="235">
        <v>89.3</v>
      </c>
      <c r="M49" s="235">
        <v>94.6</v>
      </c>
      <c r="N49" s="235">
        <v>96.4</v>
      </c>
      <c r="O49" s="235">
        <v>97.5</v>
      </c>
      <c r="P49" s="235">
        <v>93.4</v>
      </c>
      <c r="Q49" s="235">
        <v>97.1</v>
      </c>
      <c r="R49" s="235">
        <v>99.7</v>
      </c>
      <c r="S49" s="235">
        <v>99.9</v>
      </c>
      <c r="T49" s="235">
        <v>100.4</v>
      </c>
      <c r="U49" s="235">
        <v>97</v>
      </c>
      <c r="V49" s="235">
        <v>99</v>
      </c>
      <c r="W49" s="235">
        <v>97</v>
      </c>
      <c r="X49" s="235">
        <v>103.2</v>
      </c>
      <c r="Y49" s="235">
        <v>104.1</v>
      </c>
      <c r="Z49" s="235">
        <v>88.8</v>
      </c>
      <c r="AA49" s="235">
        <v>75.4</v>
      </c>
      <c r="AB49" s="235">
        <v>94.9</v>
      </c>
    </row>
    <row r="50" spans="1:28" ht="12" customHeight="1" thickBot="1">
      <c r="A50" s="238"/>
      <c r="B50" s="239"/>
      <c r="C50" s="242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43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</row>
    <row r="51" spans="1:28" ht="14.25">
      <c r="A51" s="244" t="s">
        <v>892</v>
      </c>
      <c r="B51" s="244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4" ht="13.5">
      <c r="AB54" s="245"/>
    </row>
  </sheetData>
  <mergeCells count="30">
    <mergeCell ref="AB7:AB9"/>
    <mergeCell ref="C5:C9"/>
    <mergeCell ref="D7:D9"/>
    <mergeCell ref="A16:A25"/>
    <mergeCell ref="N7:N9"/>
    <mergeCell ref="Q7:Q9"/>
    <mergeCell ref="P7:P9"/>
    <mergeCell ref="O7:O9"/>
    <mergeCell ref="AA7:AA9"/>
    <mergeCell ref="U7:U9"/>
    <mergeCell ref="A36:A45"/>
    <mergeCell ref="A9:B9"/>
    <mergeCell ref="M7:M9"/>
    <mergeCell ref="A5:B6"/>
    <mergeCell ref="E7:E9"/>
    <mergeCell ref="F5:F9"/>
    <mergeCell ref="V5:V9"/>
    <mergeCell ref="Z5:Z9"/>
    <mergeCell ref="W7:W9"/>
    <mergeCell ref="X7:X9"/>
    <mergeCell ref="Y7:Y9"/>
    <mergeCell ref="R7:R9"/>
    <mergeCell ref="T7:T9"/>
    <mergeCell ref="S5:S9"/>
    <mergeCell ref="G7:G9"/>
    <mergeCell ref="H7:H9"/>
    <mergeCell ref="I7:I9"/>
    <mergeCell ref="J7:J9"/>
    <mergeCell ref="K7:K9"/>
    <mergeCell ref="L7:L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4" r:id="rId1"/>
  <ignoredErrors>
    <ignoredError sqref="B19:B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58"/>
  <sheetViews>
    <sheetView showGridLines="0" showZeros="0" zoomScale="90" zoomScaleNormal="90" zoomScaleSheetLayoutView="75" workbookViewId="0" topLeftCell="A1">
      <pane xSplit="2" ySplit="10" topLeftCell="C11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8.796875" defaultRowHeight="14.25"/>
  <cols>
    <col min="1" max="1" width="3.3984375" style="9" customWidth="1"/>
    <col min="2" max="2" width="15" style="9" customWidth="1"/>
    <col min="3" max="14" width="7.5" style="9" customWidth="1"/>
    <col min="15" max="28" width="7.19921875" style="9" customWidth="1"/>
    <col min="29" max="29" width="6.59765625" style="9" customWidth="1"/>
    <col min="30" max="35" width="1.69921875" style="9" customWidth="1"/>
    <col min="36" max="16384" width="11.3984375" style="9" customWidth="1"/>
  </cols>
  <sheetData>
    <row r="1" spans="2:15" ht="24">
      <c r="B1" s="203" t="s">
        <v>893</v>
      </c>
      <c r="N1" s="204"/>
      <c r="O1" s="203"/>
    </row>
    <row r="2" spans="2:15" ht="24">
      <c r="B2" s="203"/>
      <c r="N2" s="204"/>
      <c r="O2" s="203"/>
    </row>
    <row r="3" spans="2:28" ht="18" thickBot="1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46" t="s">
        <v>927</v>
      </c>
    </row>
    <row r="4" spans="1:29" s="207" customFormat="1" ht="9" customHeight="1">
      <c r="A4" s="48"/>
      <c r="B4" s="49"/>
      <c r="H4" s="208"/>
      <c r="L4" s="208"/>
      <c r="P4" s="208"/>
      <c r="T4" s="208"/>
      <c r="W4" s="208"/>
      <c r="AC4" s="247"/>
    </row>
    <row r="5" spans="1:29" ht="21" customHeight="1">
      <c r="A5" s="475" t="s">
        <v>853</v>
      </c>
      <c r="B5" s="476"/>
      <c r="C5" s="472" t="s">
        <v>894</v>
      </c>
      <c r="D5" s="207"/>
      <c r="E5" s="207"/>
      <c r="F5" s="55"/>
      <c r="G5" s="207"/>
      <c r="H5" s="472" t="s">
        <v>895</v>
      </c>
      <c r="I5" s="55"/>
      <c r="J5" s="55"/>
      <c r="K5" s="211"/>
      <c r="L5" s="472" t="s">
        <v>896</v>
      </c>
      <c r="M5" s="211"/>
      <c r="N5" s="211"/>
      <c r="O5" s="55"/>
      <c r="P5" s="472" t="s">
        <v>897</v>
      </c>
      <c r="Q5" s="55"/>
      <c r="R5" s="55"/>
      <c r="S5" s="55"/>
      <c r="T5" s="472" t="s">
        <v>898</v>
      </c>
      <c r="U5" s="207"/>
      <c r="V5" s="207"/>
      <c r="W5" s="472" t="s">
        <v>899</v>
      </c>
      <c r="X5" s="207"/>
      <c r="Y5" s="207"/>
      <c r="Z5" s="207"/>
      <c r="AA5" s="207"/>
      <c r="AB5" s="55"/>
      <c r="AC5" s="472"/>
    </row>
    <row r="6" spans="1:29" ht="9" customHeight="1">
      <c r="A6" s="477"/>
      <c r="B6" s="476"/>
      <c r="C6" s="472"/>
      <c r="D6" s="216"/>
      <c r="E6" s="214"/>
      <c r="F6" s="216"/>
      <c r="G6" s="216"/>
      <c r="H6" s="472"/>
      <c r="I6" s="214"/>
      <c r="J6" s="214"/>
      <c r="K6" s="52"/>
      <c r="L6" s="472"/>
      <c r="M6" s="52"/>
      <c r="N6" s="57"/>
      <c r="O6" s="216"/>
      <c r="P6" s="472"/>
      <c r="Q6" s="216"/>
      <c r="R6" s="216"/>
      <c r="S6" s="214"/>
      <c r="T6" s="472"/>
      <c r="U6" s="216"/>
      <c r="V6" s="214"/>
      <c r="W6" s="472"/>
      <c r="X6" s="216"/>
      <c r="Y6" s="216"/>
      <c r="Z6" s="216"/>
      <c r="AA6" s="216"/>
      <c r="AB6" s="216"/>
      <c r="AC6" s="472"/>
    </row>
    <row r="7" spans="1:29" ht="46.5" customHeight="1">
      <c r="A7" s="207"/>
      <c r="B7" s="38"/>
      <c r="C7" s="472"/>
      <c r="D7" s="471" t="s">
        <v>900</v>
      </c>
      <c r="E7" s="471" t="s">
        <v>928</v>
      </c>
      <c r="F7" s="471" t="s">
        <v>901</v>
      </c>
      <c r="G7" s="471" t="s">
        <v>902</v>
      </c>
      <c r="H7" s="472"/>
      <c r="I7" s="472" t="s">
        <v>903</v>
      </c>
      <c r="J7" s="472" t="s">
        <v>904</v>
      </c>
      <c r="K7" s="471" t="s">
        <v>905</v>
      </c>
      <c r="L7" s="472"/>
      <c r="M7" s="471" t="s">
        <v>906</v>
      </c>
      <c r="N7" s="472" t="s">
        <v>907</v>
      </c>
      <c r="O7" s="471" t="s">
        <v>908</v>
      </c>
      <c r="P7" s="472"/>
      <c r="Q7" s="471" t="s">
        <v>909</v>
      </c>
      <c r="R7" s="471" t="s">
        <v>910</v>
      </c>
      <c r="S7" s="471" t="s">
        <v>911</v>
      </c>
      <c r="T7" s="472"/>
      <c r="U7" s="471" t="s">
        <v>912</v>
      </c>
      <c r="V7" s="471" t="s">
        <v>913</v>
      </c>
      <c r="W7" s="472"/>
      <c r="X7" s="471" t="s">
        <v>914</v>
      </c>
      <c r="Y7" s="471" t="s">
        <v>915</v>
      </c>
      <c r="Z7" s="471" t="s">
        <v>916</v>
      </c>
      <c r="AA7" s="471" t="s">
        <v>917</v>
      </c>
      <c r="AB7" s="471" t="s">
        <v>918</v>
      </c>
      <c r="AC7" s="472"/>
    </row>
    <row r="8" spans="1:29" ht="24.75" customHeight="1">
      <c r="A8" s="207"/>
      <c r="B8" s="38"/>
      <c r="C8" s="472"/>
      <c r="D8" s="471"/>
      <c r="E8" s="471"/>
      <c r="F8" s="471"/>
      <c r="G8" s="471"/>
      <c r="H8" s="472"/>
      <c r="I8" s="472"/>
      <c r="J8" s="472"/>
      <c r="K8" s="471"/>
      <c r="L8" s="472"/>
      <c r="M8" s="471"/>
      <c r="N8" s="472"/>
      <c r="O8" s="471"/>
      <c r="P8" s="472"/>
      <c r="Q8" s="471"/>
      <c r="R8" s="471"/>
      <c r="S8" s="471"/>
      <c r="T8" s="472"/>
      <c r="U8" s="471"/>
      <c r="V8" s="471"/>
      <c r="W8" s="472"/>
      <c r="X8" s="471"/>
      <c r="Y8" s="471"/>
      <c r="Z8" s="471"/>
      <c r="AA8" s="471"/>
      <c r="AB8" s="471"/>
      <c r="AC8" s="472"/>
    </row>
    <row r="9" spans="1:29" s="207" customFormat="1" ht="48" customHeight="1">
      <c r="A9" s="474" t="s">
        <v>878</v>
      </c>
      <c r="B9" s="435"/>
      <c r="C9" s="472"/>
      <c r="D9" s="471"/>
      <c r="E9" s="471"/>
      <c r="F9" s="471"/>
      <c r="G9" s="471"/>
      <c r="H9" s="472"/>
      <c r="I9" s="472"/>
      <c r="J9" s="472"/>
      <c r="K9" s="471"/>
      <c r="L9" s="472"/>
      <c r="M9" s="471"/>
      <c r="N9" s="472"/>
      <c r="O9" s="471"/>
      <c r="P9" s="472"/>
      <c r="Q9" s="471"/>
      <c r="R9" s="471"/>
      <c r="S9" s="471"/>
      <c r="T9" s="472"/>
      <c r="U9" s="471"/>
      <c r="V9" s="471"/>
      <c r="W9" s="472"/>
      <c r="X9" s="471"/>
      <c r="Y9" s="471"/>
      <c r="Z9" s="471"/>
      <c r="AA9" s="471"/>
      <c r="AB9" s="471"/>
      <c r="AC9" s="472"/>
    </row>
    <row r="10" spans="1:29" ht="9" customHeight="1">
      <c r="A10" s="55"/>
      <c r="B10" s="212"/>
      <c r="C10" s="54"/>
      <c r="D10" s="53"/>
      <c r="E10" s="54"/>
      <c r="F10" s="53"/>
      <c r="G10" s="53"/>
      <c r="H10" s="248"/>
      <c r="I10" s="54"/>
      <c r="J10" s="54"/>
      <c r="K10" s="53"/>
      <c r="L10" s="211"/>
      <c r="M10" s="53"/>
      <c r="N10" s="54"/>
      <c r="O10" s="53"/>
      <c r="P10" s="54"/>
      <c r="Q10" s="53"/>
      <c r="R10" s="53"/>
      <c r="S10" s="53"/>
      <c r="T10" s="211"/>
      <c r="U10" s="53"/>
      <c r="V10" s="54"/>
      <c r="W10" s="54"/>
      <c r="X10" s="53"/>
      <c r="Y10" s="53"/>
      <c r="Z10" s="53"/>
      <c r="AA10" s="53"/>
      <c r="AB10" s="53"/>
      <c r="AC10" s="50"/>
    </row>
    <row r="11" spans="1:29" ht="12" customHeight="1">
      <c r="A11" s="218"/>
      <c r="B11" s="219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07"/>
    </row>
    <row r="12" spans="1:29" ht="21" customHeight="1">
      <c r="A12" s="249"/>
      <c r="B12" s="222" t="s">
        <v>929</v>
      </c>
      <c r="C12" s="250">
        <v>99.5</v>
      </c>
      <c r="D12" s="251">
        <v>102.2</v>
      </c>
      <c r="E12" s="251">
        <v>94.4</v>
      </c>
      <c r="F12" s="251">
        <v>100.2</v>
      </c>
      <c r="G12" s="251">
        <v>100.2</v>
      </c>
      <c r="H12" s="251">
        <v>100.6</v>
      </c>
      <c r="I12" s="251">
        <v>99.9</v>
      </c>
      <c r="J12" s="251">
        <v>103.5</v>
      </c>
      <c r="K12" s="251">
        <v>100.3</v>
      </c>
      <c r="L12" s="251">
        <v>99.6</v>
      </c>
      <c r="M12" s="251">
        <v>99.9</v>
      </c>
      <c r="N12" s="251">
        <v>98</v>
      </c>
      <c r="O12" s="251">
        <v>103</v>
      </c>
      <c r="P12" s="251">
        <v>100</v>
      </c>
      <c r="Q12" s="251">
        <v>98.1</v>
      </c>
      <c r="R12" s="251">
        <v>99.9</v>
      </c>
      <c r="S12" s="251">
        <v>103.6</v>
      </c>
      <c r="T12" s="251">
        <v>100.9</v>
      </c>
      <c r="U12" s="251">
        <v>100.4</v>
      </c>
      <c r="V12" s="251">
        <v>99.8</v>
      </c>
      <c r="W12" s="251">
        <v>99.9</v>
      </c>
      <c r="X12" s="251">
        <v>100</v>
      </c>
      <c r="Y12" s="251">
        <v>100.6</v>
      </c>
      <c r="Z12" s="251">
        <v>99</v>
      </c>
      <c r="AA12" s="251">
        <v>100</v>
      </c>
      <c r="AB12" s="9">
        <v>100</v>
      </c>
      <c r="AC12" s="207"/>
    </row>
    <row r="13" spans="1:29" ht="21" customHeight="1">
      <c r="A13" s="249"/>
      <c r="B13" s="226">
        <v>12</v>
      </c>
      <c r="C13" s="250">
        <v>100</v>
      </c>
      <c r="D13" s="251">
        <v>100</v>
      </c>
      <c r="E13" s="251">
        <v>100</v>
      </c>
      <c r="F13" s="251">
        <v>100</v>
      </c>
      <c r="G13" s="251">
        <v>100</v>
      </c>
      <c r="H13" s="251">
        <v>100</v>
      </c>
      <c r="I13" s="251">
        <v>100</v>
      </c>
      <c r="J13" s="251">
        <v>100</v>
      </c>
      <c r="K13" s="251">
        <v>100</v>
      </c>
      <c r="L13" s="251">
        <v>100</v>
      </c>
      <c r="M13" s="251">
        <v>100</v>
      </c>
      <c r="N13" s="251">
        <v>100</v>
      </c>
      <c r="O13" s="251">
        <v>100</v>
      </c>
      <c r="P13" s="251">
        <v>100</v>
      </c>
      <c r="Q13" s="251">
        <v>100</v>
      </c>
      <c r="R13" s="251">
        <v>100</v>
      </c>
      <c r="S13" s="251">
        <v>100</v>
      </c>
      <c r="T13" s="251">
        <v>100</v>
      </c>
      <c r="U13" s="251">
        <v>100</v>
      </c>
      <c r="V13" s="251">
        <v>100</v>
      </c>
      <c r="W13" s="251">
        <v>100</v>
      </c>
      <c r="X13" s="251">
        <v>100</v>
      </c>
      <c r="Y13" s="251">
        <v>100</v>
      </c>
      <c r="Z13" s="251">
        <v>100</v>
      </c>
      <c r="AA13" s="251">
        <v>100</v>
      </c>
      <c r="AB13" s="9">
        <v>100</v>
      </c>
      <c r="AC13" s="207"/>
    </row>
    <row r="14" spans="1:29" ht="21" customHeight="1">
      <c r="A14" s="252"/>
      <c r="B14" s="226">
        <v>13</v>
      </c>
      <c r="C14" s="250">
        <v>98.9</v>
      </c>
      <c r="D14" s="251">
        <v>99.4</v>
      </c>
      <c r="E14" s="251">
        <v>97.1</v>
      </c>
      <c r="F14" s="251">
        <v>99.4</v>
      </c>
      <c r="G14" s="251">
        <v>100.3</v>
      </c>
      <c r="H14" s="251">
        <v>101.1</v>
      </c>
      <c r="I14" s="251">
        <v>99.5</v>
      </c>
      <c r="J14" s="251">
        <v>99.2</v>
      </c>
      <c r="K14" s="251">
        <v>102.7</v>
      </c>
      <c r="L14" s="251">
        <v>98.6</v>
      </c>
      <c r="M14" s="251">
        <v>100.5</v>
      </c>
      <c r="N14" s="251">
        <v>100.6</v>
      </c>
      <c r="O14" s="251">
        <v>94</v>
      </c>
      <c r="P14" s="251">
        <v>101.1</v>
      </c>
      <c r="Q14" s="251">
        <v>101.4</v>
      </c>
      <c r="R14" s="251">
        <v>101.5</v>
      </c>
      <c r="S14" s="251">
        <v>100</v>
      </c>
      <c r="T14" s="251">
        <v>98</v>
      </c>
      <c r="U14" s="251">
        <v>80.5</v>
      </c>
      <c r="V14" s="251">
        <v>100.3</v>
      </c>
      <c r="W14" s="251">
        <v>99.6</v>
      </c>
      <c r="X14" s="251">
        <v>100.3</v>
      </c>
      <c r="Y14" s="251">
        <v>98.6</v>
      </c>
      <c r="Z14" s="251">
        <v>99.8</v>
      </c>
      <c r="AA14" s="251">
        <v>100</v>
      </c>
      <c r="AB14" s="9">
        <v>100</v>
      </c>
      <c r="AC14" s="207"/>
    </row>
    <row r="15" spans="1:29" ht="21" customHeight="1">
      <c r="A15" s="252"/>
      <c r="B15" s="226">
        <v>14</v>
      </c>
      <c r="C15" s="250">
        <v>98.5</v>
      </c>
      <c r="D15" s="251">
        <v>100</v>
      </c>
      <c r="E15" s="251">
        <v>95.2</v>
      </c>
      <c r="F15" s="251">
        <v>98.7</v>
      </c>
      <c r="G15" s="251">
        <v>100.2</v>
      </c>
      <c r="H15" s="251">
        <v>99.8</v>
      </c>
      <c r="I15" s="251">
        <v>96.8</v>
      </c>
      <c r="J15" s="251">
        <v>96.9</v>
      </c>
      <c r="K15" s="251">
        <v>102.6</v>
      </c>
      <c r="L15" s="251">
        <v>98.2</v>
      </c>
      <c r="M15" s="251">
        <v>100.3</v>
      </c>
      <c r="N15" s="251">
        <v>101</v>
      </c>
      <c r="O15" s="251">
        <v>92.5</v>
      </c>
      <c r="P15" s="251">
        <v>102.1</v>
      </c>
      <c r="Q15" s="251">
        <v>102.7</v>
      </c>
      <c r="R15" s="251">
        <v>102.8</v>
      </c>
      <c r="S15" s="251">
        <v>100</v>
      </c>
      <c r="T15" s="251">
        <v>95.9</v>
      </c>
      <c r="U15" s="251">
        <v>70.7</v>
      </c>
      <c r="V15" s="251">
        <v>100.4</v>
      </c>
      <c r="W15" s="251">
        <v>99.4</v>
      </c>
      <c r="X15" s="251">
        <v>100.4</v>
      </c>
      <c r="Y15" s="251">
        <v>97.5</v>
      </c>
      <c r="Z15" s="251">
        <v>99.9</v>
      </c>
      <c r="AA15" s="251">
        <v>100</v>
      </c>
      <c r="AB15" s="9">
        <v>100.1</v>
      </c>
      <c r="AC15" s="207"/>
    </row>
    <row r="16" spans="1:29" s="232" customFormat="1" ht="21" customHeight="1">
      <c r="A16" s="473" t="s">
        <v>879</v>
      </c>
      <c r="B16" s="228">
        <v>15</v>
      </c>
      <c r="C16" s="256">
        <v>94.7</v>
      </c>
      <c r="D16" s="257">
        <v>93.9</v>
      </c>
      <c r="E16" s="257">
        <v>91.2</v>
      </c>
      <c r="F16" s="257">
        <v>99.4</v>
      </c>
      <c r="G16" s="257">
        <v>99.9</v>
      </c>
      <c r="H16" s="257">
        <v>102.5</v>
      </c>
      <c r="I16" s="257">
        <v>95.3</v>
      </c>
      <c r="J16" s="257">
        <v>93.7</v>
      </c>
      <c r="K16" s="257">
        <v>110.1</v>
      </c>
      <c r="L16" s="257">
        <v>98.9</v>
      </c>
      <c r="M16" s="257">
        <v>100.5</v>
      </c>
      <c r="N16" s="257">
        <v>102.2</v>
      </c>
      <c r="O16" s="257">
        <v>92.3</v>
      </c>
      <c r="P16" s="257">
        <v>102.6</v>
      </c>
      <c r="Q16" s="257">
        <v>103.4</v>
      </c>
      <c r="R16" s="257">
        <v>103.9</v>
      </c>
      <c r="S16" s="257">
        <v>100</v>
      </c>
      <c r="T16" s="257">
        <v>94.3</v>
      </c>
      <c r="U16" s="257">
        <v>60.7</v>
      </c>
      <c r="V16" s="257">
        <v>100.6</v>
      </c>
      <c r="W16" s="257">
        <v>100.6</v>
      </c>
      <c r="X16" s="257">
        <v>100.2</v>
      </c>
      <c r="Y16" s="257">
        <v>97.6</v>
      </c>
      <c r="Z16" s="257">
        <v>104.8</v>
      </c>
      <c r="AA16" s="258">
        <v>104.1</v>
      </c>
      <c r="AB16" s="232">
        <v>99.8</v>
      </c>
      <c r="AC16" s="259"/>
    </row>
    <row r="17" spans="1:29" ht="12" customHeight="1">
      <c r="A17" s="473"/>
      <c r="B17" s="16"/>
      <c r="C17" s="233"/>
      <c r="AC17" s="207"/>
    </row>
    <row r="18" spans="1:29" ht="19.5" customHeight="1">
      <c r="A18" s="473"/>
      <c r="B18" s="16" t="s">
        <v>923</v>
      </c>
      <c r="C18" s="260">
        <v>90.9</v>
      </c>
      <c r="D18" s="261">
        <v>89</v>
      </c>
      <c r="E18" s="261">
        <v>85.9</v>
      </c>
      <c r="F18" s="261">
        <v>98.6</v>
      </c>
      <c r="G18" s="261">
        <v>99.9</v>
      </c>
      <c r="H18" s="261">
        <v>99.7</v>
      </c>
      <c r="I18" s="261">
        <v>95.3</v>
      </c>
      <c r="J18" s="261">
        <v>93.8</v>
      </c>
      <c r="K18" s="261">
        <v>104.5</v>
      </c>
      <c r="L18" s="261">
        <v>98.5</v>
      </c>
      <c r="M18" s="261">
        <v>99.4</v>
      </c>
      <c r="N18" s="261">
        <v>101.8</v>
      </c>
      <c r="O18" s="261">
        <v>92.4</v>
      </c>
      <c r="P18" s="261">
        <v>102.3</v>
      </c>
      <c r="Q18" s="261">
        <v>103</v>
      </c>
      <c r="R18" s="261">
        <v>103.7</v>
      </c>
      <c r="S18" s="261">
        <v>100</v>
      </c>
      <c r="T18" s="261">
        <v>94.5</v>
      </c>
      <c r="U18" s="261">
        <v>65.1</v>
      </c>
      <c r="V18" s="261">
        <v>100.5</v>
      </c>
      <c r="W18" s="261">
        <v>99.4</v>
      </c>
      <c r="X18" s="261">
        <v>100</v>
      </c>
      <c r="Y18" s="261">
        <v>97.6</v>
      </c>
      <c r="Z18" s="261">
        <v>100.9</v>
      </c>
      <c r="AA18" s="262">
        <v>100</v>
      </c>
      <c r="AB18" s="9">
        <v>100.1</v>
      </c>
      <c r="AC18" s="207"/>
    </row>
    <row r="19" spans="1:29" ht="19.5" customHeight="1">
      <c r="A19" s="473"/>
      <c r="B19" s="14" t="s">
        <v>880</v>
      </c>
      <c r="C19" s="260">
        <v>88.4</v>
      </c>
      <c r="D19" s="261">
        <v>84.1</v>
      </c>
      <c r="E19" s="261">
        <v>84.7</v>
      </c>
      <c r="F19" s="261">
        <v>98.6</v>
      </c>
      <c r="G19" s="261">
        <v>99.7</v>
      </c>
      <c r="H19" s="261">
        <v>99.9</v>
      </c>
      <c r="I19" s="261">
        <v>95.3</v>
      </c>
      <c r="J19" s="261">
        <v>94.9</v>
      </c>
      <c r="K19" s="261">
        <v>104.5</v>
      </c>
      <c r="L19" s="261">
        <v>98.8</v>
      </c>
      <c r="M19" s="261">
        <v>99.2</v>
      </c>
      <c r="N19" s="261">
        <v>102.5</v>
      </c>
      <c r="O19" s="261">
        <v>92.4</v>
      </c>
      <c r="P19" s="261">
        <v>102.3</v>
      </c>
      <c r="Q19" s="261">
        <v>103</v>
      </c>
      <c r="R19" s="261">
        <v>103.7</v>
      </c>
      <c r="S19" s="261">
        <v>100</v>
      </c>
      <c r="T19" s="261">
        <v>94.3</v>
      </c>
      <c r="U19" s="261">
        <v>62.9</v>
      </c>
      <c r="V19" s="261">
        <v>100.4</v>
      </c>
      <c r="W19" s="261">
        <v>99.5</v>
      </c>
      <c r="X19" s="261">
        <v>100</v>
      </c>
      <c r="Y19" s="261">
        <v>97.7</v>
      </c>
      <c r="Z19" s="261">
        <v>100.9</v>
      </c>
      <c r="AA19" s="262">
        <v>100</v>
      </c>
      <c r="AB19" s="9">
        <v>100.1</v>
      </c>
      <c r="AC19" s="207"/>
    </row>
    <row r="20" spans="1:29" ht="19.5" customHeight="1">
      <c r="A20" s="473"/>
      <c r="B20" s="14" t="s">
        <v>881</v>
      </c>
      <c r="C20" s="260">
        <v>93.3</v>
      </c>
      <c r="D20" s="261">
        <v>94.2</v>
      </c>
      <c r="E20" s="261">
        <v>86.2</v>
      </c>
      <c r="F20" s="261">
        <v>98.6</v>
      </c>
      <c r="G20" s="261">
        <v>100.4</v>
      </c>
      <c r="H20" s="261">
        <v>99.9</v>
      </c>
      <c r="I20" s="261">
        <v>95.3</v>
      </c>
      <c r="J20" s="261">
        <v>94.9</v>
      </c>
      <c r="K20" s="261">
        <v>104.5</v>
      </c>
      <c r="L20" s="261">
        <v>99.7</v>
      </c>
      <c r="M20" s="261">
        <v>100.9</v>
      </c>
      <c r="N20" s="261">
        <v>103.9</v>
      </c>
      <c r="O20" s="261">
        <v>92.2</v>
      </c>
      <c r="P20" s="261">
        <v>102.3</v>
      </c>
      <c r="Q20" s="261">
        <v>103</v>
      </c>
      <c r="R20" s="261">
        <v>103.7</v>
      </c>
      <c r="S20" s="261">
        <v>100</v>
      </c>
      <c r="T20" s="261">
        <v>94.8</v>
      </c>
      <c r="U20" s="261">
        <v>62.7</v>
      </c>
      <c r="V20" s="261">
        <v>100.3</v>
      </c>
      <c r="W20" s="261">
        <v>99.6</v>
      </c>
      <c r="X20" s="261">
        <v>100</v>
      </c>
      <c r="Y20" s="261">
        <v>97.6</v>
      </c>
      <c r="Z20" s="261">
        <v>101.9</v>
      </c>
      <c r="AA20" s="262">
        <v>100</v>
      </c>
      <c r="AB20" s="9">
        <v>100.1</v>
      </c>
      <c r="AC20" s="207"/>
    </row>
    <row r="21" spans="1:29" ht="19.5" customHeight="1">
      <c r="A21" s="473"/>
      <c r="B21" s="14" t="s">
        <v>882</v>
      </c>
      <c r="C21" s="260">
        <v>95.7</v>
      </c>
      <c r="D21" s="261">
        <v>96.7</v>
      </c>
      <c r="E21" s="261">
        <v>90.7</v>
      </c>
      <c r="F21" s="261">
        <v>98.5</v>
      </c>
      <c r="G21" s="261">
        <v>100.7</v>
      </c>
      <c r="H21" s="261">
        <v>103.6</v>
      </c>
      <c r="I21" s="261">
        <v>95.3</v>
      </c>
      <c r="J21" s="261">
        <v>94.2</v>
      </c>
      <c r="K21" s="261">
        <v>112.1</v>
      </c>
      <c r="L21" s="261">
        <v>99.3</v>
      </c>
      <c r="M21" s="261">
        <v>99.2</v>
      </c>
      <c r="N21" s="261">
        <v>103.6</v>
      </c>
      <c r="O21" s="261">
        <v>92.2</v>
      </c>
      <c r="P21" s="261">
        <v>103</v>
      </c>
      <c r="Q21" s="261">
        <v>103.9</v>
      </c>
      <c r="R21" s="261">
        <v>103.9</v>
      </c>
      <c r="S21" s="261">
        <v>100</v>
      </c>
      <c r="T21" s="261">
        <v>94</v>
      </c>
      <c r="U21" s="261">
        <v>62.6</v>
      </c>
      <c r="V21" s="261">
        <v>100.4</v>
      </c>
      <c r="W21" s="261">
        <v>99.9</v>
      </c>
      <c r="X21" s="261">
        <v>100</v>
      </c>
      <c r="Y21" s="261">
        <v>97.6</v>
      </c>
      <c r="Z21" s="261">
        <v>104.4</v>
      </c>
      <c r="AA21" s="262">
        <v>100</v>
      </c>
      <c r="AB21" s="9">
        <v>99.7</v>
      </c>
      <c r="AC21" s="207"/>
    </row>
    <row r="22" spans="1:29" ht="19.5" customHeight="1">
      <c r="A22" s="473"/>
      <c r="B22" s="14" t="s">
        <v>883</v>
      </c>
      <c r="C22" s="260">
        <v>96.1</v>
      </c>
      <c r="D22" s="261">
        <v>97.6</v>
      </c>
      <c r="E22" s="261">
        <v>90.8</v>
      </c>
      <c r="F22" s="261">
        <v>98.5</v>
      </c>
      <c r="G22" s="261">
        <v>100.7</v>
      </c>
      <c r="H22" s="261">
        <v>104.1</v>
      </c>
      <c r="I22" s="261">
        <v>95.3</v>
      </c>
      <c r="J22" s="261">
        <v>96.2</v>
      </c>
      <c r="K22" s="261">
        <v>112.1</v>
      </c>
      <c r="L22" s="261">
        <v>99</v>
      </c>
      <c r="M22" s="261">
        <v>99.3</v>
      </c>
      <c r="N22" s="261">
        <v>102.9</v>
      </c>
      <c r="O22" s="261">
        <v>92.4</v>
      </c>
      <c r="P22" s="261">
        <v>102.7</v>
      </c>
      <c r="Q22" s="261">
        <v>103.5</v>
      </c>
      <c r="R22" s="261">
        <v>103.9</v>
      </c>
      <c r="S22" s="261">
        <v>100</v>
      </c>
      <c r="T22" s="261">
        <v>94.4</v>
      </c>
      <c r="U22" s="261">
        <v>61.2</v>
      </c>
      <c r="V22" s="261">
        <v>100.5</v>
      </c>
      <c r="W22" s="261">
        <v>99.8</v>
      </c>
      <c r="X22" s="261">
        <v>100</v>
      </c>
      <c r="Y22" s="261">
        <v>97.3</v>
      </c>
      <c r="Z22" s="261">
        <v>104.8</v>
      </c>
      <c r="AA22" s="262">
        <v>100</v>
      </c>
      <c r="AB22" s="9">
        <v>99.7</v>
      </c>
      <c r="AC22" s="207"/>
    </row>
    <row r="23" spans="1:29" ht="19.5" customHeight="1">
      <c r="A23" s="473"/>
      <c r="B23" s="14" t="s">
        <v>884</v>
      </c>
      <c r="C23" s="263">
        <v>96.5</v>
      </c>
      <c r="D23" s="264">
        <v>98.7</v>
      </c>
      <c r="E23" s="264">
        <v>90.7</v>
      </c>
      <c r="F23" s="264">
        <v>98.5</v>
      </c>
      <c r="G23" s="264">
        <v>99.9</v>
      </c>
      <c r="H23" s="264">
        <v>104.1</v>
      </c>
      <c r="I23" s="264">
        <v>95.3</v>
      </c>
      <c r="J23" s="264">
        <v>96.7</v>
      </c>
      <c r="K23" s="264">
        <v>111.9</v>
      </c>
      <c r="L23" s="264">
        <v>98.9</v>
      </c>
      <c r="M23" s="264">
        <v>99.5</v>
      </c>
      <c r="N23" s="264">
        <v>102.6</v>
      </c>
      <c r="O23" s="264">
        <v>92.4</v>
      </c>
      <c r="P23" s="264">
        <v>102.7</v>
      </c>
      <c r="Q23" s="264">
        <v>103.5</v>
      </c>
      <c r="R23" s="264">
        <v>103.9</v>
      </c>
      <c r="S23" s="264">
        <v>100</v>
      </c>
      <c r="T23" s="264">
        <v>93.8</v>
      </c>
      <c r="U23" s="264">
        <v>60.7</v>
      </c>
      <c r="V23" s="264">
        <v>100.4</v>
      </c>
      <c r="W23" s="264">
        <v>99.9</v>
      </c>
      <c r="X23" s="264">
        <v>100</v>
      </c>
      <c r="Y23" s="264">
        <v>97.6</v>
      </c>
      <c r="Z23" s="264">
        <v>104.8</v>
      </c>
      <c r="AA23" s="265">
        <v>100</v>
      </c>
      <c r="AB23" s="9">
        <v>99.7</v>
      </c>
      <c r="AC23" s="207"/>
    </row>
    <row r="24" spans="1:29" ht="19.5" customHeight="1">
      <c r="A24" s="473"/>
      <c r="B24" s="14" t="s">
        <v>885</v>
      </c>
      <c r="C24" s="260">
        <v>92.8</v>
      </c>
      <c r="D24" s="261">
        <v>91.7</v>
      </c>
      <c r="E24" s="261">
        <v>88.1</v>
      </c>
      <c r="F24" s="261">
        <v>100.2</v>
      </c>
      <c r="G24" s="261">
        <v>99.6</v>
      </c>
      <c r="H24" s="261">
        <v>103.6</v>
      </c>
      <c r="I24" s="261">
        <v>95.3</v>
      </c>
      <c r="J24" s="261">
        <v>94.2</v>
      </c>
      <c r="K24" s="261">
        <v>111.9</v>
      </c>
      <c r="L24" s="261">
        <v>99.3</v>
      </c>
      <c r="M24" s="261">
        <v>101.5</v>
      </c>
      <c r="N24" s="261">
        <v>102.6</v>
      </c>
      <c r="O24" s="261">
        <v>92.4</v>
      </c>
      <c r="P24" s="261">
        <v>102.7</v>
      </c>
      <c r="Q24" s="261">
        <v>103.5</v>
      </c>
      <c r="R24" s="261">
        <v>103.9</v>
      </c>
      <c r="S24" s="261">
        <v>100</v>
      </c>
      <c r="T24" s="261">
        <v>94.6</v>
      </c>
      <c r="U24" s="261">
        <v>60.5</v>
      </c>
      <c r="V24" s="261">
        <v>100.7</v>
      </c>
      <c r="W24" s="261">
        <v>101.2</v>
      </c>
      <c r="X24" s="261">
        <v>100.3</v>
      </c>
      <c r="Y24" s="261">
        <v>97.4</v>
      </c>
      <c r="Z24" s="261">
        <v>104.8</v>
      </c>
      <c r="AA24" s="262">
        <v>108.2</v>
      </c>
      <c r="AB24" s="9">
        <v>99.7</v>
      </c>
      <c r="AC24" s="207"/>
    </row>
    <row r="25" spans="1:29" ht="19.5" customHeight="1">
      <c r="A25" s="473"/>
      <c r="B25" s="14" t="s">
        <v>886</v>
      </c>
      <c r="C25" s="260">
        <v>91.2</v>
      </c>
      <c r="D25" s="261">
        <v>89.1</v>
      </c>
      <c r="E25" s="261">
        <v>86.5</v>
      </c>
      <c r="F25" s="261">
        <v>100.2</v>
      </c>
      <c r="G25" s="261">
        <v>99.1</v>
      </c>
      <c r="H25" s="261">
        <v>103.6</v>
      </c>
      <c r="I25" s="261">
        <v>95.3</v>
      </c>
      <c r="J25" s="261">
        <v>94.5</v>
      </c>
      <c r="K25" s="261">
        <v>111.9</v>
      </c>
      <c r="L25" s="261">
        <v>100</v>
      </c>
      <c r="M25" s="261">
        <v>106</v>
      </c>
      <c r="N25" s="261">
        <v>102.3</v>
      </c>
      <c r="O25" s="261">
        <v>92.4</v>
      </c>
      <c r="P25" s="261">
        <v>102.7</v>
      </c>
      <c r="Q25" s="261">
        <v>103.5</v>
      </c>
      <c r="R25" s="261">
        <v>103.9</v>
      </c>
      <c r="S25" s="261">
        <v>100</v>
      </c>
      <c r="T25" s="261">
        <v>95.8</v>
      </c>
      <c r="U25" s="261">
        <v>59.8</v>
      </c>
      <c r="V25" s="261">
        <v>100.9</v>
      </c>
      <c r="W25" s="261">
        <v>101.2</v>
      </c>
      <c r="X25" s="261">
        <v>100.3</v>
      </c>
      <c r="Y25" s="261">
        <v>97.3</v>
      </c>
      <c r="Z25" s="261">
        <v>104.8</v>
      </c>
      <c r="AA25" s="262">
        <v>108.2</v>
      </c>
      <c r="AB25" s="9">
        <v>99.7</v>
      </c>
      <c r="AC25" s="207"/>
    </row>
    <row r="26" spans="1:29" ht="19.5" customHeight="1">
      <c r="A26" s="227"/>
      <c r="B26" s="14" t="s">
        <v>887</v>
      </c>
      <c r="C26" s="260">
        <v>97.7</v>
      </c>
      <c r="D26" s="261">
        <v>95.9</v>
      </c>
      <c r="E26" s="261">
        <v>98.2</v>
      </c>
      <c r="F26" s="261">
        <v>100.2</v>
      </c>
      <c r="G26" s="261">
        <v>99.6</v>
      </c>
      <c r="H26" s="261">
        <v>103.4</v>
      </c>
      <c r="I26" s="261">
        <v>95.3</v>
      </c>
      <c r="J26" s="261">
        <v>93.6</v>
      </c>
      <c r="K26" s="261">
        <v>111.9</v>
      </c>
      <c r="L26" s="261">
        <v>98.6</v>
      </c>
      <c r="M26" s="261">
        <v>99.3</v>
      </c>
      <c r="N26" s="261">
        <v>102.2</v>
      </c>
      <c r="O26" s="261">
        <v>92.4</v>
      </c>
      <c r="P26" s="261">
        <v>102.7</v>
      </c>
      <c r="Q26" s="261">
        <v>103.5</v>
      </c>
      <c r="R26" s="261">
        <v>103.9</v>
      </c>
      <c r="S26" s="261">
        <v>100</v>
      </c>
      <c r="T26" s="261">
        <v>94.5</v>
      </c>
      <c r="U26" s="261">
        <v>59.3</v>
      </c>
      <c r="V26" s="261">
        <v>100.7</v>
      </c>
      <c r="W26" s="261">
        <v>101.5</v>
      </c>
      <c r="X26" s="261">
        <v>100.3</v>
      </c>
      <c r="Y26" s="261">
        <v>97.1</v>
      </c>
      <c r="Z26" s="261">
        <v>107.1</v>
      </c>
      <c r="AA26" s="262">
        <v>108.2</v>
      </c>
      <c r="AB26" s="9">
        <v>99.7</v>
      </c>
      <c r="AC26" s="207"/>
    </row>
    <row r="27" spans="1:29" ht="19.5" customHeight="1">
      <c r="A27" s="227"/>
      <c r="B27" s="14" t="s">
        <v>888</v>
      </c>
      <c r="C27" s="260">
        <v>98.3</v>
      </c>
      <c r="D27" s="261">
        <v>96.6</v>
      </c>
      <c r="E27" s="261">
        <v>99.1</v>
      </c>
      <c r="F27" s="261">
        <v>100.2</v>
      </c>
      <c r="G27" s="261">
        <v>99.9</v>
      </c>
      <c r="H27" s="261">
        <v>102.9</v>
      </c>
      <c r="I27" s="261">
        <v>95.3</v>
      </c>
      <c r="J27" s="261">
        <v>91.2</v>
      </c>
      <c r="K27" s="261">
        <v>111.9</v>
      </c>
      <c r="L27" s="261">
        <v>98.2</v>
      </c>
      <c r="M27" s="261">
        <v>100.3</v>
      </c>
      <c r="N27" s="261">
        <v>101</v>
      </c>
      <c r="O27" s="261">
        <v>92.3</v>
      </c>
      <c r="P27" s="261">
        <v>102.7</v>
      </c>
      <c r="Q27" s="261">
        <v>103.5</v>
      </c>
      <c r="R27" s="261">
        <v>103.9</v>
      </c>
      <c r="S27" s="261">
        <v>100</v>
      </c>
      <c r="T27" s="261">
        <v>94.3</v>
      </c>
      <c r="U27" s="261">
        <v>58.6</v>
      </c>
      <c r="V27" s="261">
        <v>100.7</v>
      </c>
      <c r="W27" s="261">
        <v>101.7</v>
      </c>
      <c r="X27" s="261">
        <v>100.3</v>
      </c>
      <c r="Y27" s="261">
        <v>97.8</v>
      </c>
      <c r="Z27" s="261">
        <v>107.1</v>
      </c>
      <c r="AA27" s="262">
        <v>108.2</v>
      </c>
      <c r="AB27" s="9">
        <v>99.7</v>
      </c>
      <c r="AC27" s="207"/>
    </row>
    <row r="28" spans="1:29" ht="19.5" customHeight="1">
      <c r="A28" s="51"/>
      <c r="B28" s="14" t="s">
        <v>889</v>
      </c>
      <c r="C28" s="260">
        <v>97.7</v>
      </c>
      <c r="D28" s="261">
        <v>96.2</v>
      </c>
      <c r="E28" s="261">
        <v>97.6</v>
      </c>
      <c r="F28" s="261">
        <v>100.2</v>
      </c>
      <c r="G28" s="261">
        <v>99.9</v>
      </c>
      <c r="H28" s="261">
        <v>102.7</v>
      </c>
      <c r="I28" s="261">
        <v>95.3</v>
      </c>
      <c r="J28" s="261">
        <v>90.4</v>
      </c>
      <c r="K28" s="261">
        <v>111.9</v>
      </c>
      <c r="L28" s="261">
        <v>97.7</v>
      </c>
      <c r="M28" s="261">
        <v>100.3</v>
      </c>
      <c r="N28" s="261">
        <v>100</v>
      </c>
      <c r="O28" s="261">
        <v>92.3</v>
      </c>
      <c r="P28" s="261">
        <v>102.7</v>
      </c>
      <c r="Q28" s="261">
        <v>103.5</v>
      </c>
      <c r="R28" s="261">
        <v>103.9</v>
      </c>
      <c r="S28" s="261">
        <v>100</v>
      </c>
      <c r="T28" s="261">
        <v>92.8</v>
      </c>
      <c r="U28" s="261">
        <v>57.8</v>
      </c>
      <c r="V28" s="261">
        <v>100.7</v>
      </c>
      <c r="W28" s="261">
        <v>101.8</v>
      </c>
      <c r="X28" s="261">
        <v>100.3</v>
      </c>
      <c r="Y28" s="261">
        <v>98.2</v>
      </c>
      <c r="Z28" s="261">
        <v>107.1</v>
      </c>
      <c r="AA28" s="262">
        <v>108.2</v>
      </c>
      <c r="AB28" s="9">
        <v>99.7</v>
      </c>
      <c r="AC28" s="207"/>
    </row>
    <row r="29" spans="1:29" ht="19.5" customHeight="1">
      <c r="A29" s="51"/>
      <c r="B29" s="14" t="s">
        <v>890</v>
      </c>
      <c r="C29" s="260">
        <v>97.7</v>
      </c>
      <c r="D29" s="261">
        <v>97.5</v>
      </c>
      <c r="E29" s="261">
        <v>95.9</v>
      </c>
      <c r="F29" s="261">
        <v>100.2</v>
      </c>
      <c r="G29" s="261">
        <v>99.7</v>
      </c>
      <c r="H29" s="261">
        <v>102.5</v>
      </c>
      <c r="I29" s="261">
        <v>95.3</v>
      </c>
      <c r="J29" s="261">
        <v>89.3</v>
      </c>
      <c r="K29" s="261">
        <v>111.9</v>
      </c>
      <c r="L29" s="261">
        <v>98.4</v>
      </c>
      <c r="M29" s="261">
        <v>101.3</v>
      </c>
      <c r="N29" s="261">
        <v>101.2</v>
      </c>
      <c r="O29" s="261">
        <v>92.1</v>
      </c>
      <c r="P29" s="261">
        <v>102.7</v>
      </c>
      <c r="Q29" s="261">
        <v>103.5</v>
      </c>
      <c r="R29" s="261">
        <v>103.9</v>
      </c>
      <c r="S29" s="261">
        <v>100</v>
      </c>
      <c r="T29" s="261">
        <v>93.5</v>
      </c>
      <c r="U29" s="261">
        <v>56.9</v>
      </c>
      <c r="V29" s="261">
        <v>100.8</v>
      </c>
      <c r="W29" s="261">
        <v>101.9</v>
      </c>
      <c r="X29" s="261">
        <v>100.3</v>
      </c>
      <c r="Y29" s="261">
        <v>97.9</v>
      </c>
      <c r="Z29" s="261">
        <v>108.4</v>
      </c>
      <c r="AA29" s="262">
        <v>108.2</v>
      </c>
      <c r="AB29" s="9">
        <v>99.7</v>
      </c>
      <c r="AC29" s="207"/>
    </row>
    <row r="30" spans="1:29" ht="12" customHeight="1" thickBot="1">
      <c r="A30" s="238"/>
      <c r="B30" s="239"/>
      <c r="C30" s="266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4"/>
    </row>
    <row r="31" spans="1:29" ht="12" customHeight="1">
      <c r="A31" s="51"/>
      <c r="B31" s="16"/>
      <c r="C31" s="260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4"/>
    </row>
    <row r="32" spans="1:29" ht="21" customHeight="1">
      <c r="A32" s="51"/>
      <c r="B32" s="222" t="s">
        <v>924</v>
      </c>
      <c r="C32" s="260">
        <v>101.1</v>
      </c>
      <c r="D32" s="261">
        <v>101.7</v>
      </c>
      <c r="E32" s="261">
        <v>100.7</v>
      </c>
      <c r="F32" s="261">
        <v>100.5</v>
      </c>
      <c r="G32" s="261">
        <v>100.5</v>
      </c>
      <c r="H32" s="261">
        <v>100.8</v>
      </c>
      <c r="I32" s="261">
        <v>100.2</v>
      </c>
      <c r="J32" s="261">
        <v>102.6</v>
      </c>
      <c r="K32" s="261">
        <v>100.5</v>
      </c>
      <c r="L32" s="261">
        <v>99.7</v>
      </c>
      <c r="M32" s="261">
        <v>99.9</v>
      </c>
      <c r="N32" s="261">
        <v>98.4</v>
      </c>
      <c r="O32" s="261">
        <v>103</v>
      </c>
      <c r="P32" s="261">
        <v>98.9</v>
      </c>
      <c r="Q32" s="261">
        <v>98.5</v>
      </c>
      <c r="R32" s="261">
        <v>99.7</v>
      </c>
      <c r="S32" s="261">
        <v>99.6</v>
      </c>
      <c r="T32" s="261">
        <v>100.9</v>
      </c>
      <c r="U32" s="261">
        <v>106.9</v>
      </c>
      <c r="V32" s="261">
        <v>99.8</v>
      </c>
      <c r="W32" s="261">
        <v>100.4</v>
      </c>
      <c r="X32" s="261">
        <v>99.6</v>
      </c>
      <c r="Y32" s="261">
        <v>100.6</v>
      </c>
      <c r="Z32" s="261">
        <v>101.2</v>
      </c>
      <c r="AA32" s="261">
        <v>100</v>
      </c>
      <c r="AB32" s="261">
        <v>99</v>
      </c>
      <c r="AC32" s="264"/>
    </row>
    <row r="33" spans="1:29" ht="21" customHeight="1">
      <c r="A33" s="51"/>
      <c r="B33" s="226">
        <v>12</v>
      </c>
      <c r="C33" s="260">
        <v>100</v>
      </c>
      <c r="D33" s="261">
        <v>100</v>
      </c>
      <c r="E33" s="261">
        <v>100</v>
      </c>
      <c r="F33" s="261">
        <v>100</v>
      </c>
      <c r="G33" s="261">
        <v>100</v>
      </c>
      <c r="H33" s="261">
        <v>100</v>
      </c>
      <c r="I33" s="261">
        <v>100</v>
      </c>
      <c r="J33" s="261">
        <v>100</v>
      </c>
      <c r="K33" s="261">
        <v>100</v>
      </c>
      <c r="L33" s="261">
        <v>100</v>
      </c>
      <c r="M33" s="261">
        <v>100</v>
      </c>
      <c r="N33" s="261">
        <v>100</v>
      </c>
      <c r="O33" s="261">
        <v>100</v>
      </c>
      <c r="P33" s="261">
        <v>100</v>
      </c>
      <c r="Q33" s="261">
        <v>100</v>
      </c>
      <c r="R33" s="261">
        <v>100</v>
      </c>
      <c r="S33" s="261">
        <v>100</v>
      </c>
      <c r="T33" s="261">
        <v>100</v>
      </c>
      <c r="U33" s="261">
        <v>100</v>
      </c>
      <c r="V33" s="261">
        <v>100</v>
      </c>
      <c r="W33" s="261">
        <v>100</v>
      </c>
      <c r="X33" s="261">
        <v>100</v>
      </c>
      <c r="Y33" s="261">
        <v>100</v>
      </c>
      <c r="Z33" s="261">
        <v>100</v>
      </c>
      <c r="AA33" s="261">
        <v>100</v>
      </c>
      <c r="AB33" s="261">
        <v>100</v>
      </c>
      <c r="AC33" s="264"/>
    </row>
    <row r="34" spans="1:29" ht="21" customHeight="1">
      <c r="A34" s="51"/>
      <c r="B34" s="226">
        <v>13</v>
      </c>
      <c r="C34" s="260">
        <v>97.8</v>
      </c>
      <c r="D34" s="261">
        <v>96.9</v>
      </c>
      <c r="E34" s="261">
        <v>97.6</v>
      </c>
      <c r="F34" s="261">
        <v>98.9</v>
      </c>
      <c r="G34" s="261">
        <v>99.9</v>
      </c>
      <c r="H34" s="261">
        <v>100.7</v>
      </c>
      <c r="I34" s="261">
        <v>99.2</v>
      </c>
      <c r="J34" s="261">
        <v>97.6</v>
      </c>
      <c r="K34" s="261">
        <v>102.8</v>
      </c>
      <c r="L34" s="261">
        <v>99.1</v>
      </c>
      <c r="M34" s="261">
        <v>100.3</v>
      </c>
      <c r="N34" s="261">
        <v>100.8</v>
      </c>
      <c r="O34" s="261">
        <v>93.9</v>
      </c>
      <c r="P34" s="261">
        <v>101.1</v>
      </c>
      <c r="Q34" s="261">
        <v>101.2</v>
      </c>
      <c r="R34" s="261">
        <v>101.6</v>
      </c>
      <c r="S34" s="261">
        <v>100.5</v>
      </c>
      <c r="T34" s="261">
        <v>97</v>
      </c>
      <c r="U34" s="261">
        <v>78.7</v>
      </c>
      <c r="V34" s="261">
        <v>100.2</v>
      </c>
      <c r="W34" s="261">
        <v>99.8</v>
      </c>
      <c r="X34" s="261">
        <v>100.3</v>
      </c>
      <c r="Y34" s="261">
        <v>99.2</v>
      </c>
      <c r="Z34" s="261">
        <v>99.9</v>
      </c>
      <c r="AA34" s="261">
        <v>100</v>
      </c>
      <c r="AB34" s="261">
        <v>100.2</v>
      </c>
      <c r="AC34" s="264"/>
    </row>
    <row r="35" spans="1:29" ht="21" customHeight="1">
      <c r="A35" s="51"/>
      <c r="B35" s="226">
        <v>14</v>
      </c>
      <c r="C35" s="260">
        <v>95.6</v>
      </c>
      <c r="D35" s="261">
        <v>93.8</v>
      </c>
      <c r="E35" s="261">
        <v>95.1</v>
      </c>
      <c r="F35" s="261">
        <v>97.9</v>
      </c>
      <c r="G35" s="261">
        <v>99.7</v>
      </c>
      <c r="H35" s="261">
        <v>99.5</v>
      </c>
      <c r="I35" s="261">
        <v>98.3</v>
      </c>
      <c r="J35" s="261">
        <v>94.3</v>
      </c>
      <c r="K35" s="261">
        <v>102.2</v>
      </c>
      <c r="L35" s="261">
        <v>98.5</v>
      </c>
      <c r="M35" s="261">
        <v>100.1</v>
      </c>
      <c r="N35" s="261">
        <v>100.4</v>
      </c>
      <c r="O35" s="261">
        <v>92.5</v>
      </c>
      <c r="P35" s="261">
        <v>102.1</v>
      </c>
      <c r="Q35" s="261">
        <v>102.3</v>
      </c>
      <c r="R35" s="261">
        <v>102.7</v>
      </c>
      <c r="S35" s="261">
        <v>101.8</v>
      </c>
      <c r="T35" s="261">
        <v>94.9</v>
      </c>
      <c r="U35" s="261">
        <v>66.7</v>
      </c>
      <c r="V35" s="261">
        <v>100.3</v>
      </c>
      <c r="W35" s="261">
        <v>100</v>
      </c>
      <c r="X35" s="261">
        <v>100.3</v>
      </c>
      <c r="Y35" s="261">
        <v>98</v>
      </c>
      <c r="Z35" s="261">
        <v>102.1</v>
      </c>
      <c r="AA35" s="261">
        <v>100</v>
      </c>
      <c r="AB35" s="261">
        <v>100.4</v>
      </c>
      <c r="AC35" s="264"/>
    </row>
    <row r="36" spans="1:29" ht="21" customHeight="1">
      <c r="A36" s="473" t="s">
        <v>891</v>
      </c>
      <c r="B36" s="228">
        <v>15</v>
      </c>
      <c r="C36" s="256">
        <v>93.8</v>
      </c>
      <c r="D36" s="257">
        <v>91.4</v>
      </c>
      <c r="E36" s="257">
        <v>93.1</v>
      </c>
      <c r="F36" s="257">
        <v>97</v>
      </c>
      <c r="G36" s="257">
        <v>99.5</v>
      </c>
      <c r="H36" s="257">
        <v>102.9</v>
      </c>
      <c r="I36" s="257">
        <v>97.7</v>
      </c>
      <c r="J36" s="257">
        <v>91.8</v>
      </c>
      <c r="K36" s="257">
        <v>110.1</v>
      </c>
      <c r="L36" s="257">
        <v>98.6</v>
      </c>
      <c r="M36" s="257">
        <v>100.3</v>
      </c>
      <c r="N36" s="257">
        <v>100.4</v>
      </c>
      <c r="O36" s="257">
        <v>92.4</v>
      </c>
      <c r="P36" s="257">
        <v>102.7</v>
      </c>
      <c r="Q36" s="257">
        <v>103.2</v>
      </c>
      <c r="R36" s="257">
        <v>102.3</v>
      </c>
      <c r="S36" s="257">
        <v>101.5</v>
      </c>
      <c r="T36" s="257">
        <v>93.5</v>
      </c>
      <c r="U36" s="257">
        <v>57.5</v>
      </c>
      <c r="V36" s="257">
        <v>100.5</v>
      </c>
      <c r="W36" s="257">
        <v>100.9</v>
      </c>
      <c r="X36" s="257">
        <v>100.3</v>
      </c>
      <c r="Y36" s="257">
        <v>96.5</v>
      </c>
      <c r="Z36" s="257">
        <v>106.1</v>
      </c>
      <c r="AA36" s="257">
        <v>104.1</v>
      </c>
      <c r="AB36" s="257">
        <v>100.1</v>
      </c>
      <c r="AC36" s="268"/>
    </row>
    <row r="37" spans="1:29" ht="12" customHeight="1">
      <c r="A37" s="473"/>
      <c r="B37" s="16"/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69"/>
    </row>
    <row r="38" spans="1:29" ht="19.5" customHeight="1">
      <c r="A38" s="473"/>
      <c r="B38" s="16" t="s">
        <v>925</v>
      </c>
      <c r="C38" s="260">
        <v>91.1</v>
      </c>
      <c r="D38" s="261">
        <v>86.8</v>
      </c>
      <c r="E38" s="261">
        <v>90.7</v>
      </c>
      <c r="F38" s="261">
        <v>97</v>
      </c>
      <c r="G38" s="261">
        <v>99.4</v>
      </c>
      <c r="H38" s="261">
        <v>99.9</v>
      </c>
      <c r="I38" s="261">
        <v>97.9</v>
      </c>
      <c r="J38" s="261">
        <v>92.3</v>
      </c>
      <c r="K38" s="261">
        <v>104</v>
      </c>
      <c r="L38" s="261">
        <v>98.5</v>
      </c>
      <c r="M38" s="261">
        <v>99.8</v>
      </c>
      <c r="N38" s="261">
        <v>100.4</v>
      </c>
      <c r="O38" s="261">
        <v>92.4</v>
      </c>
      <c r="P38" s="261">
        <v>102.4</v>
      </c>
      <c r="Q38" s="261">
        <v>102.5</v>
      </c>
      <c r="R38" s="261">
        <v>103.4</v>
      </c>
      <c r="S38" s="261">
        <v>102.1</v>
      </c>
      <c r="T38" s="261">
        <v>93.1</v>
      </c>
      <c r="U38" s="261">
        <v>61.4</v>
      </c>
      <c r="V38" s="261">
        <v>100.4</v>
      </c>
      <c r="W38" s="261">
        <v>100.1</v>
      </c>
      <c r="X38" s="261">
        <v>100.3</v>
      </c>
      <c r="Y38" s="261">
        <v>97.2</v>
      </c>
      <c r="Z38" s="261">
        <v>103.7</v>
      </c>
      <c r="AA38" s="261">
        <v>100</v>
      </c>
      <c r="AB38" s="261">
        <v>100.4</v>
      </c>
      <c r="AC38" s="270"/>
    </row>
    <row r="39" spans="1:29" ht="19.5" customHeight="1">
      <c r="A39" s="473"/>
      <c r="B39" s="14" t="s">
        <v>926</v>
      </c>
      <c r="C39" s="260">
        <v>89.1</v>
      </c>
      <c r="D39" s="261">
        <v>84</v>
      </c>
      <c r="E39" s="261">
        <v>88.1</v>
      </c>
      <c r="F39" s="261">
        <v>96.7</v>
      </c>
      <c r="G39" s="261">
        <v>99.4</v>
      </c>
      <c r="H39" s="261">
        <v>99.9</v>
      </c>
      <c r="I39" s="261">
        <v>97.9</v>
      </c>
      <c r="J39" s="261">
        <v>92.1</v>
      </c>
      <c r="K39" s="261">
        <v>104</v>
      </c>
      <c r="L39" s="261">
        <v>98.5</v>
      </c>
      <c r="M39" s="261">
        <v>99.6</v>
      </c>
      <c r="N39" s="261">
        <v>100.5</v>
      </c>
      <c r="O39" s="261">
        <v>92.4</v>
      </c>
      <c r="P39" s="261">
        <v>102.4</v>
      </c>
      <c r="Q39" s="261">
        <v>102.5</v>
      </c>
      <c r="R39" s="261">
        <v>103.4</v>
      </c>
      <c r="S39" s="261">
        <v>102.1</v>
      </c>
      <c r="T39" s="261">
        <v>92.9</v>
      </c>
      <c r="U39" s="261">
        <v>60.2</v>
      </c>
      <c r="V39" s="261">
        <v>100.3</v>
      </c>
      <c r="W39" s="261">
        <v>100.1</v>
      </c>
      <c r="X39" s="261">
        <v>100.3</v>
      </c>
      <c r="Y39" s="261">
        <v>97.3</v>
      </c>
      <c r="Z39" s="261">
        <v>103.4</v>
      </c>
      <c r="AA39" s="261">
        <v>100</v>
      </c>
      <c r="AB39" s="261">
        <v>100.4</v>
      </c>
      <c r="AC39" s="270"/>
    </row>
    <row r="40" spans="1:29" ht="19.5" customHeight="1">
      <c r="A40" s="473"/>
      <c r="B40" s="14" t="s">
        <v>881</v>
      </c>
      <c r="C40" s="260">
        <v>91.7</v>
      </c>
      <c r="D40" s="261">
        <v>89.6</v>
      </c>
      <c r="E40" s="261">
        <v>88.4</v>
      </c>
      <c r="F40" s="261">
        <v>97.2</v>
      </c>
      <c r="G40" s="261">
        <v>99.4</v>
      </c>
      <c r="H40" s="261">
        <v>99.9</v>
      </c>
      <c r="I40" s="261">
        <v>97.8</v>
      </c>
      <c r="J40" s="261">
        <v>92.3</v>
      </c>
      <c r="K40" s="261">
        <v>104</v>
      </c>
      <c r="L40" s="261">
        <v>99</v>
      </c>
      <c r="M40" s="261">
        <v>100.6</v>
      </c>
      <c r="N40" s="261">
        <v>101.1</v>
      </c>
      <c r="O40" s="261">
        <v>92.4</v>
      </c>
      <c r="P40" s="261">
        <v>102.4</v>
      </c>
      <c r="Q40" s="261">
        <v>102.5</v>
      </c>
      <c r="R40" s="261">
        <v>103.4</v>
      </c>
      <c r="S40" s="261">
        <v>102.1</v>
      </c>
      <c r="T40" s="261">
        <v>93.5</v>
      </c>
      <c r="U40" s="261">
        <v>59.4</v>
      </c>
      <c r="V40" s="261">
        <v>100.3</v>
      </c>
      <c r="W40" s="261">
        <v>100.3</v>
      </c>
      <c r="X40" s="261">
        <v>100.3</v>
      </c>
      <c r="Y40" s="261">
        <v>96.9</v>
      </c>
      <c r="Z40" s="261">
        <v>105.2</v>
      </c>
      <c r="AA40" s="261">
        <v>100</v>
      </c>
      <c r="AB40" s="261">
        <v>100.4</v>
      </c>
      <c r="AC40" s="270"/>
    </row>
    <row r="41" spans="1:29" ht="19.5" customHeight="1">
      <c r="A41" s="473"/>
      <c r="B41" s="14" t="s">
        <v>882</v>
      </c>
      <c r="C41" s="260">
        <v>95.2</v>
      </c>
      <c r="D41" s="261">
        <v>92.5</v>
      </c>
      <c r="E41" s="261">
        <v>95.7</v>
      </c>
      <c r="F41" s="261">
        <v>97.5</v>
      </c>
      <c r="G41" s="261">
        <v>99.8</v>
      </c>
      <c r="H41" s="261">
        <v>104.1</v>
      </c>
      <c r="I41" s="261">
        <v>97.9</v>
      </c>
      <c r="J41" s="261">
        <v>92.1</v>
      </c>
      <c r="K41" s="261">
        <v>112.2</v>
      </c>
      <c r="L41" s="261">
        <v>98.9</v>
      </c>
      <c r="M41" s="261">
        <v>99.7</v>
      </c>
      <c r="N41" s="261">
        <v>101.1</v>
      </c>
      <c r="O41" s="261">
        <v>92.4</v>
      </c>
      <c r="P41" s="261">
        <v>102.8</v>
      </c>
      <c r="Q41" s="261">
        <v>103.4</v>
      </c>
      <c r="R41" s="261">
        <v>101.9</v>
      </c>
      <c r="S41" s="261">
        <v>101.3</v>
      </c>
      <c r="T41" s="261">
        <v>93</v>
      </c>
      <c r="U41" s="261">
        <v>58.9</v>
      </c>
      <c r="V41" s="261">
        <v>100.3</v>
      </c>
      <c r="W41" s="261">
        <v>100.3</v>
      </c>
      <c r="X41" s="261">
        <v>100.3</v>
      </c>
      <c r="Y41" s="261">
        <v>96.9</v>
      </c>
      <c r="Z41" s="261">
        <v>105.8</v>
      </c>
      <c r="AA41" s="261">
        <v>100</v>
      </c>
      <c r="AB41" s="261">
        <v>100</v>
      </c>
      <c r="AC41" s="270"/>
    </row>
    <row r="42" spans="1:29" ht="19.5" customHeight="1">
      <c r="A42" s="473"/>
      <c r="B42" s="14" t="s">
        <v>883</v>
      </c>
      <c r="C42" s="260">
        <v>96.2</v>
      </c>
      <c r="D42" s="261">
        <v>94.6</v>
      </c>
      <c r="E42" s="261">
        <v>96</v>
      </c>
      <c r="F42" s="261">
        <v>97.3</v>
      </c>
      <c r="G42" s="261">
        <v>99.8</v>
      </c>
      <c r="H42" s="261">
        <v>104.1</v>
      </c>
      <c r="I42" s="261">
        <v>97.8</v>
      </c>
      <c r="J42" s="261">
        <v>92.1</v>
      </c>
      <c r="K42" s="261">
        <v>112.2</v>
      </c>
      <c r="L42" s="261">
        <v>98.8</v>
      </c>
      <c r="M42" s="261">
        <v>99.8</v>
      </c>
      <c r="N42" s="261">
        <v>101</v>
      </c>
      <c r="O42" s="261">
        <v>92.4</v>
      </c>
      <c r="P42" s="261">
        <v>102.8</v>
      </c>
      <c r="Q42" s="261">
        <v>103.4</v>
      </c>
      <c r="R42" s="261">
        <v>101.9</v>
      </c>
      <c r="S42" s="261">
        <v>101.3</v>
      </c>
      <c r="T42" s="261">
        <v>93.3</v>
      </c>
      <c r="U42" s="261">
        <v>58.1</v>
      </c>
      <c r="V42" s="261">
        <v>100.4</v>
      </c>
      <c r="W42" s="261">
        <v>100.3</v>
      </c>
      <c r="X42" s="261">
        <v>100.3</v>
      </c>
      <c r="Y42" s="261">
        <v>96.6</v>
      </c>
      <c r="Z42" s="261">
        <v>106</v>
      </c>
      <c r="AA42" s="261">
        <v>100</v>
      </c>
      <c r="AB42" s="261">
        <v>100</v>
      </c>
      <c r="AC42" s="270"/>
    </row>
    <row r="43" spans="1:29" ht="19.5" customHeight="1">
      <c r="A43" s="473"/>
      <c r="B43" s="14" t="s">
        <v>884</v>
      </c>
      <c r="C43" s="263">
        <v>95.9</v>
      </c>
      <c r="D43" s="264">
        <v>94.2</v>
      </c>
      <c r="E43" s="264">
        <v>95.6</v>
      </c>
      <c r="F43" s="264">
        <v>97.2</v>
      </c>
      <c r="G43" s="264">
        <v>99.8</v>
      </c>
      <c r="H43" s="264">
        <v>104</v>
      </c>
      <c r="I43" s="264">
        <v>97.8</v>
      </c>
      <c r="J43" s="264">
        <v>92</v>
      </c>
      <c r="K43" s="264">
        <v>112.1</v>
      </c>
      <c r="L43" s="264">
        <v>98.5</v>
      </c>
      <c r="M43" s="264">
        <v>99.7</v>
      </c>
      <c r="N43" s="264">
        <v>100.5</v>
      </c>
      <c r="O43" s="264">
        <v>92.4</v>
      </c>
      <c r="P43" s="264">
        <v>102.8</v>
      </c>
      <c r="Q43" s="264">
        <v>103.4</v>
      </c>
      <c r="R43" s="264">
        <v>101.9</v>
      </c>
      <c r="S43" s="264">
        <v>101.3</v>
      </c>
      <c r="T43" s="264">
        <v>93.3</v>
      </c>
      <c r="U43" s="264">
        <v>57.6</v>
      </c>
      <c r="V43" s="264">
        <v>100.3</v>
      </c>
      <c r="W43" s="264">
        <v>100.2</v>
      </c>
      <c r="X43" s="264">
        <v>100.3</v>
      </c>
      <c r="Y43" s="264">
        <v>96.4</v>
      </c>
      <c r="Z43" s="264">
        <v>105.9</v>
      </c>
      <c r="AA43" s="264">
        <v>100</v>
      </c>
      <c r="AB43" s="264">
        <v>100</v>
      </c>
      <c r="AC43" s="270"/>
    </row>
    <row r="44" spans="1:29" ht="19.5" customHeight="1">
      <c r="A44" s="473"/>
      <c r="B44" s="14" t="s">
        <v>885</v>
      </c>
      <c r="C44" s="260">
        <v>92.3</v>
      </c>
      <c r="D44" s="261">
        <v>90.1</v>
      </c>
      <c r="E44" s="261">
        <v>90.8</v>
      </c>
      <c r="F44" s="261">
        <v>95.9</v>
      </c>
      <c r="G44" s="261">
        <v>98.6</v>
      </c>
      <c r="H44" s="261">
        <v>104</v>
      </c>
      <c r="I44" s="261">
        <v>97.7</v>
      </c>
      <c r="J44" s="261">
        <v>92</v>
      </c>
      <c r="K44" s="261">
        <v>112.1</v>
      </c>
      <c r="L44" s="261">
        <v>98.7</v>
      </c>
      <c r="M44" s="261">
        <v>100.8</v>
      </c>
      <c r="N44" s="261">
        <v>100.4</v>
      </c>
      <c r="O44" s="261">
        <v>92.4</v>
      </c>
      <c r="P44" s="261">
        <v>102.8</v>
      </c>
      <c r="Q44" s="261">
        <v>103.4</v>
      </c>
      <c r="R44" s="261">
        <v>101.9</v>
      </c>
      <c r="S44" s="261">
        <v>101.3</v>
      </c>
      <c r="T44" s="261">
        <v>94.3</v>
      </c>
      <c r="U44" s="261">
        <v>57.3</v>
      </c>
      <c r="V44" s="261">
        <v>100.6</v>
      </c>
      <c r="W44" s="261">
        <v>101.4</v>
      </c>
      <c r="X44" s="261">
        <v>100.3</v>
      </c>
      <c r="Y44" s="261">
        <v>96.2</v>
      </c>
      <c r="Z44" s="261">
        <v>105.6</v>
      </c>
      <c r="AA44" s="261">
        <v>108.2</v>
      </c>
      <c r="AB44" s="261">
        <v>100</v>
      </c>
      <c r="AC44" s="270"/>
    </row>
    <row r="45" spans="1:29" ht="19.5" customHeight="1">
      <c r="A45" s="473"/>
      <c r="B45" s="14" t="s">
        <v>886</v>
      </c>
      <c r="C45" s="260">
        <v>89.9</v>
      </c>
      <c r="D45" s="261">
        <v>87</v>
      </c>
      <c r="E45" s="261">
        <v>87.6</v>
      </c>
      <c r="F45" s="261">
        <v>95.4</v>
      </c>
      <c r="G45" s="261">
        <v>98.4</v>
      </c>
      <c r="H45" s="261">
        <v>103.9</v>
      </c>
      <c r="I45" s="261">
        <v>97.6</v>
      </c>
      <c r="J45" s="261">
        <v>91.8</v>
      </c>
      <c r="K45" s="261">
        <v>112.1</v>
      </c>
      <c r="L45" s="261">
        <v>99</v>
      </c>
      <c r="M45" s="261">
        <v>103</v>
      </c>
      <c r="N45" s="261">
        <v>100.1</v>
      </c>
      <c r="O45" s="261">
        <v>92.4</v>
      </c>
      <c r="P45" s="261">
        <v>102.8</v>
      </c>
      <c r="Q45" s="261">
        <v>103.4</v>
      </c>
      <c r="R45" s="261">
        <v>101.9</v>
      </c>
      <c r="S45" s="261">
        <v>101.3</v>
      </c>
      <c r="T45" s="261">
        <v>96.1</v>
      </c>
      <c r="U45" s="261">
        <v>56.7</v>
      </c>
      <c r="V45" s="261">
        <v>100.8</v>
      </c>
      <c r="W45" s="261">
        <v>101.6</v>
      </c>
      <c r="X45" s="261">
        <v>100.4</v>
      </c>
      <c r="Y45" s="261">
        <v>96.4</v>
      </c>
      <c r="Z45" s="261">
        <v>106.3</v>
      </c>
      <c r="AA45" s="261">
        <v>108.2</v>
      </c>
      <c r="AB45" s="261">
        <v>100</v>
      </c>
      <c r="AC45" s="270"/>
    </row>
    <row r="46" spans="1:29" ht="19.5" customHeight="1">
      <c r="A46" s="51"/>
      <c r="B46" s="14" t="s">
        <v>887</v>
      </c>
      <c r="C46" s="260">
        <v>95.7</v>
      </c>
      <c r="D46" s="261">
        <v>93.7</v>
      </c>
      <c r="E46" s="261">
        <v>96</v>
      </c>
      <c r="F46" s="261">
        <v>97.2</v>
      </c>
      <c r="G46" s="261">
        <v>99.5</v>
      </c>
      <c r="H46" s="261">
        <v>103.9</v>
      </c>
      <c r="I46" s="261">
        <v>97.6</v>
      </c>
      <c r="J46" s="261">
        <v>91.6</v>
      </c>
      <c r="K46" s="261">
        <v>112.1</v>
      </c>
      <c r="L46" s="261">
        <v>98.3</v>
      </c>
      <c r="M46" s="261">
        <v>99.7</v>
      </c>
      <c r="N46" s="261">
        <v>100.1</v>
      </c>
      <c r="O46" s="261">
        <v>92.4</v>
      </c>
      <c r="P46" s="261">
        <v>102.8</v>
      </c>
      <c r="Q46" s="261">
        <v>103.4</v>
      </c>
      <c r="R46" s="261">
        <v>101.9</v>
      </c>
      <c r="S46" s="261">
        <v>101.3</v>
      </c>
      <c r="T46" s="261">
        <v>94.1</v>
      </c>
      <c r="U46" s="261">
        <v>56</v>
      </c>
      <c r="V46" s="261">
        <v>100.6</v>
      </c>
      <c r="W46" s="261">
        <v>101.8</v>
      </c>
      <c r="X46" s="261">
        <v>100.4</v>
      </c>
      <c r="Y46" s="261">
        <v>96.3</v>
      </c>
      <c r="Z46" s="261">
        <v>107.7</v>
      </c>
      <c r="AA46" s="261">
        <v>108.2</v>
      </c>
      <c r="AB46" s="261">
        <v>100</v>
      </c>
      <c r="AC46" s="270"/>
    </row>
    <row r="47" spans="1:29" ht="19.5" customHeight="1">
      <c r="A47" s="51"/>
      <c r="B47" s="14" t="s">
        <v>888</v>
      </c>
      <c r="C47" s="260">
        <v>96.3</v>
      </c>
      <c r="D47" s="261">
        <v>94.7</v>
      </c>
      <c r="E47" s="261">
        <v>96.2</v>
      </c>
      <c r="F47" s="261">
        <v>97.6</v>
      </c>
      <c r="G47" s="261">
        <v>99.8</v>
      </c>
      <c r="H47" s="261">
        <v>103.8</v>
      </c>
      <c r="I47" s="261">
        <v>97.6</v>
      </c>
      <c r="J47" s="261">
        <v>91.3</v>
      </c>
      <c r="K47" s="261">
        <v>112.1</v>
      </c>
      <c r="L47" s="261">
        <v>98.3</v>
      </c>
      <c r="M47" s="261">
        <v>100.1</v>
      </c>
      <c r="N47" s="261">
        <v>100</v>
      </c>
      <c r="O47" s="261">
        <v>92.3</v>
      </c>
      <c r="P47" s="261">
        <v>102.8</v>
      </c>
      <c r="Q47" s="261">
        <v>103.4</v>
      </c>
      <c r="R47" s="261">
        <v>101.9</v>
      </c>
      <c r="S47" s="261">
        <v>101.3</v>
      </c>
      <c r="T47" s="261">
        <v>93.6</v>
      </c>
      <c r="U47" s="261">
        <v>55.4</v>
      </c>
      <c r="V47" s="261">
        <v>100.6</v>
      </c>
      <c r="W47" s="261">
        <v>101.7</v>
      </c>
      <c r="X47" s="261">
        <v>100.4</v>
      </c>
      <c r="Y47" s="261">
        <v>96</v>
      </c>
      <c r="Z47" s="261">
        <v>107.8</v>
      </c>
      <c r="AA47" s="261">
        <v>108.2</v>
      </c>
      <c r="AB47" s="261">
        <v>100</v>
      </c>
      <c r="AC47" s="270"/>
    </row>
    <row r="48" spans="1:29" ht="19.5" customHeight="1">
      <c r="A48" s="51"/>
      <c r="B48" s="14" t="s">
        <v>889</v>
      </c>
      <c r="C48" s="260">
        <v>96.4</v>
      </c>
      <c r="D48" s="261">
        <v>95.3</v>
      </c>
      <c r="E48" s="261">
        <v>95.9</v>
      </c>
      <c r="F48" s="261">
        <v>97.4</v>
      </c>
      <c r="G48" s="261">
        <v>99.9</v>
      </c>
      <c r="H48" s="261">
        <v>103.7</v>
      </c>
      <c r="I48" s="261">
        <v>97.5</v>
      </c>
      <c r="J48" s="261">
        <v>90.9</v>
      </c>
      <c r="K48" s="261">
        <v>112.1</v>
      </c>
      <c r="L48" s="261">
        <v>98.2</v>
      </c>
      <c r="M48" s="261">
        <v>100</v>
      </c>
      <c r="N48" s="261">
        <v>99.8</v>
      </c>
      <c r="O48" s="261">
        <v>92.3</v>
      </c>
      <c r="P48" s="261">
        <v>102.8</v>
      </c>
      <c r="Q48" s="261">
        <v>103.4</v>
      </c>
      <c r="R48" s="261">
        <v>101.9</v>
      </c>
      <c r="S48" s="261">
        <v>101.3</v>
      </c>
      <c r="T48" s="261">
        <v>92.2</v>
      </c>
      <c r="U48" s="261">
        <v>54.7</v>
      </c>
      <c r="V48" s="261">
        <v>100.6</v>
      </c>
      <c r="W48" s="261">
        <v>101.7</v>
      </c>
      <c r="X48" s="261">
        <v>100.4</v>
      </c>
      <c r="Y48" s="261">
        <v>95.9</v>
      </c>
      <c r="Z48" s="261">
        <v>107.9</v>
      </c>
      <c r="AA48" s="261">
        <v>108.2</v>
      </c>
      <c r="AB48" s="261">
        <v>100</v>
      </c>
      <c r="AC48" s="270"/>
    </row>
    <row r="49" spans="1:29" ht="19.5" customHeight="1">
      <c r="A49" s="51"/>
      <c r="B49" s="14" t="s">
        <v>890</v>
      </c>
      <c r="C49" s="260">
        <v>96.1</v>
      </c>
      <c r="D49" s="261">
        <v>94.5</v>
      </c>
      <c r="E49" s="261">
        <v>95.8</v>
      </c>
      <c r="F49" s="261">
        <v>97.3</v>
      </c>
      <c r="G49" s="261">
        <v>99.9</v>
      </c>
      <c r="H49" s="261">
        <v>103.6</v>
      </c>
      <c r="I49" s="261">
        <v>97.4</v>
      </c>
      <c r="J49" s="261">
        <v>90.6</v>
      </c>
      <c r="K49" s="261">
        <v>112.1</v>
      </c>
      <c r="L49" s="261">
        <v>98.2</v>
      </c>
      <c r="M49" s="261">
        <v>100.6</v>
      </c>
      <c r="N49" s="261">
        <v>99.8</v>
      </c>
      <c r="O49" s="261">
        <v>92.2</v>
      </c>
      <c r="P49" s="261">
        <v>102.8</v>
      </c>
      <c r="Q49" s="261">
        <v>103.4</v>
      </c>
      <c r="R49" s="261">
        <v>101.9</v>
      </c>
      <c r="S49" s="261">
        <v>101.3</v>
      </c>
      <c r="T49" s="261">
        <v>92.7</v>
      </c>
      <c r="U49" s="261">
        <v>54.2</v>
      </c>
      <c r="V49" s="261">
        <v>100.7</v>
      </c>
      <c r="W49" s="261">
        <v>101.7</v>
      </c>
      <c r="X49" s="261">
        <v>100.4</v>
      </c>
      <c r="Y49" s="261">
        <v>95.8</v>
      </c>
      <c r="Z49" s="261">
        <v>107.9</v>
      </c>
      <c r="AA49" s="261">
        <v>108.2</v>
      </c>
      <c r="AB49" s="261">
        <v>100</v>
      </c>
      <c r="AC49" s="270"/>
    </row>
    <row r="50" spans="1:29" ht="12" customHeight="1" thickBot="1">
      <c r="A50" s="238"/>
      <c r="B50" s="239"/>
      <c r="C50" s="242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7"/>
    </row>
    <row r="51" spans="2:29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207"/>
    </row>
    <row r="53" ht="13.5">
      <c r="A53" s="207"/>
    </row>
    <row r="54" ht="13.5">
      <c r="A54" s="207"/>
    </row>
    <row r="55" ht="13.5">
      <c r="A55" s="207"/>
    </row>
    <row r="56" spans="1:8" ht="13.5">
      <c r="A56" s="207"/>
      <c r="H56" s="207"/>
    </row>
    <row r="57" ht="13.5">
      <c r="A57" s="207"/>
    </row>
    <row r="58" ht="13.5">
      <c r="A58" s="207"/>
    </row>
  </sheetData>
  <mergeCells count="31">
    <mergeCell ref="E7:E9"/>
    <mergeCell ref="F7:F9"/>
    <mergeCell ref="I7:I9"/>
    <mergeCell ref="A5:B6"/>
    <mergeCell ref="A9:B9"/>
    <mergeCell ref="C5:C9"/>
    <mergeCell ref="D7:D9"/>
    <mergeCell ref="AC5:AC9"/>
    <mergeCell ref="R7:R9"/>
    <mergeCell ref="S7:S9"/>
    <mergeCell ref="U7:U9"/>
    <mergeCell ref="V7:V9"/>
    <mergeCell ref="X7:X9"/>
    <mergeCell ref="T5:T9"/>
    <mergeCell ref="Y7:Y9"/>
    <mergeCell ref="Z7:Z9"/>
    <mergeCell ref="AB7:AB9"/>
    <mergeCell ref="L5:L9"/>
    <mergeCell ref="O7:O9"/>
    <mergeCell ref="P5:P9"/>
    <mergeCell ref="Q7:Q9"/>
    <mergeCell ref="A16:A25"/>
    <mergeCell ref="A36:A45"/>
    <mergeCell ref="AA7:AA9"/>
    <mergeCell ref="J7:J9"/>
    <mergeCell ref="K7:K9"/>
    <mergeCell ref="G7:G9"/>
    <mergeCell ref="W5:W9"/>
    <mergeCell ref="H5:H9"/>
    <mergeCell ref="M7:M9"/>
    <mergeCell ref="N7:N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2004-01-28T00:53:43Z</cp:lastPrinted>
  <dcterms:created xsi:type="dcterms:W3CDTF">2000-01-12T05:01:35Z</dcterms:created>
  <dcterms:modified xsi:type="dcterms:W3CDTF">2006-02-07T08:55:26Z</dcterms:modified>
  <cp:category/>
  <cp:version/>
  <cp:contentType/>
  <cp:contentStatus/>
</cp:coreProperties>
</file>