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745" activeTab="0"/>
  </bookViews>
  <sheets>
    <sheet name="174" sheetId="1" r:id="rId1"/>
    <sheet name="175" sheetId="2" r:id="rId2"/>
    <sheet name="176" sheetId="3" r:id="rId3"/>
    <sheet name="177" sheetId="4" r:id="rId4"/>
    <sheet name="178" sheetId="5" r:id="rId5"/>
    <sheet name="179" sheetId="6" r:id="rId6"/>
    <sheet name="180" sheetId="7" r:id="rId7"/>
    <sheet name="181" sheetId="8" r:id="rId8"/>
    <sheet name="182" sheetId="9" r:id="rId9"/>
    <sheet name="183" sheetId="10" r:id="rId10"/>
    <sheet name="184" sheetId="11" r:id="rId11"/>
  </sheets>
  <definedNames>
    <definedName name="_xlnm.Print_Area" localSheetId="0">'174'!$A$2:$C$11</definedName>
    <definedName name="_xlnm.Print_Area" localSheetId="1">'175'!$A$2:$C$11</definedName>
    <definedName name="_xlnm.Print_Area" localSheetId="2">'176'!$B$1:$K$17</definedName>
    <definedName name="_xlnm.Print_Area" localSheetId="3">'177'!$A$1:$M$22</definedName>
    <definedName name="_xlnm.Print_Area" localSheetId="4">'178'!$B$2:$K$24</definedName>
    <definedName name="_xlnm.Print_Area" localSheetId="5">'179'!$A$2:$J$24</definedName>
    <definedName name="_xlnm.Print_Area" localSheetId="6">'180'!$A$2:$K$25</definedName>
    <definedName name="_xlnm.Print_Area" localSheetId="8">'182'!$A$2:$M$15</definedName>
    <definedName name="_xlnm.Print_Area" localSheetId="9">'183'!$A$2:$D$18</definedName>
  </definedNames>
  <calcPr fullCalcOnLoad="1"/>
</workbook>
</file>

<file path=xl/sharedStrings.xml><?xml version="1.0" encoding="utf-8"?>
<sst xmlns="http://schemas.openxmlformats.org/spreadsheetml/2006/main" count="463" uniqueCount="244">
  <si>
    <t>174    老人クラブの推移</t>
  </si>
  <si>
    <t>（各年度３月末日現在）</t>
  </si>
  <si>
    <t>年        度</t>
  </si>
  <si>
    <t>クラブ数</t>
  </si>
  <si>
    <t>会員数（人）</t>
  </si>
  <si>
    <t>13</t>
  </si>
  <si>
    <t>資料：福祉事務所長寿社会対策課</t>
  </si>
  <si>
    <t>14</t>
  </si>
  <si>
    <t>平 成 11 年 度</t>
  </si>
  <si>
    <t>12</t>
  </si>
  <si>
    <t>15</t>
  </si>
  <si>
    <t>175    ひとり暮らし・寝たきり老人の推移</t>
  </si>
  <si>
    <t>（単位：人）</t>
  </si>
  <si>
    <t>年    度</t>
  </si>
  <si>
    <t>ひとり暮らし老人</t>
  </si>
  <si>
    <t>寝たきり老人</t>
  </si>
  <si>
    <t>資料：高松市民生委員児童委員連盟（各年度７月現在）</t>
  </si>
  <si>
    <t>平 成 11 年 度</t>
  </si>
  <si>
    <t>12</t>
  </si>
  <si>
    <t>15</t>
  </si>
  <si>
    <t>176    養 護 老 人 ホ ー ム の 入 所 状 況</t>
  </si>
  <si>
    <t>（各年4月1日現在）</t>
  </si>
  <si>
    <t>施  設  名</t>
  </si>
  <si>
    <t>定員</t>
  </si>
  <si>
    <t>所在地</t>
  </si>
  <si>
    <t>設      置     主      体</t>
  </si>
  <si>
    <t>高松市からの入所者（人）</t>
  </si>
  <si>
    <t>（人）</t>
  </si>
  <si>
    <t>15年</t>
  </si>
  <si>
    <t>さぬき</t>
  </si>
  <si>
    <t>高松市</t>
  </si>
  <si>
    <t>社会福祉法人</t>
  </si>
  <si>
    <t>長生園</t>
  </si>
  <si>
    <t>坂出市</t>
  </si>
  <si>
    <t>亀寿園</t>
  </si>
  <si>
    <t>丸亀市</t>
  </si>
  <si>
    <t>ひぐらし荘</t>
  </si>
  <si>
    <t>香川町</t>
  </si>
  <si>
    <t>高松地区広域市町村圏振興事務組合</t>
  </si>
  <si>
    <t>綾歌町</t>
  </si>
  <si>
    <t>琴平老人の家</t>
  </si>
  <si>
    <t>琴平町</t>
  </si>
  <si>
    <t>琴平福祉事業団</t>
  </si>
  <si>
    <t>香東園盲老人ホーム</t>
  </si>
  <si>
    <t>寒川町</t>
  </si>
  <si>
    <t>〃</t>
  </si>
  <si>
    <t>香東園</t>
  </si>
  <si>
    <t>大川町</t>
  </si>
  <si>
    <t>大川地区広域行政振興整備事務組合</t>
  </si>
  <si>
    <t>-</t>
  </si>
  <si>
    <t>計</t>
  </si>
  <si>
    <t>綾歌町老人ホーム</t>
  </si>
  <si>
    <t>さざんか荘</t>
  </si>
  <si>
    <t>16年</t>
  </si>
  <si>
    <t>綾歌町老人ホーム</t>
  </si>
  <si>
    <t>綾歌町</t>
  </si>
  <si>
    <t>さざんか荘</t>
  </si>
  <si>
    <t>表項目の変更</t>
  </si>
  <si>
    <t>（施設名）</t>
  </si>
  <si>
    <t>綾歌郡老人ホーム</t>
  </si>
  <si>
    <t>→</t>
  </si>
  <si>
    <t>大川老人ホーム</t>
  </si>
  <si>
    <t>→</t>
  </si>
  <si>
    <t>（設置主体）</t>
  </si>
  <si>
    <t>綾歌郡老人ホーム事務組合</t>
  </si>
  <si>
    <t>177 　生活福祉資金の貸付状況</t>
  </si>
  <si>
    <t xml:space="preserve"> (単位：千円)</t>
  </si>
  <si>
    <t>年   　度</t>
  </si>
  <si>
    <t>更 生 資 金</t>
  </si>
  <si>
    <t xml:space="preserve"> 身体障害者更生資金</t>
  </si>
  <si>
    <t>生 活 資 金</t>
  </si>
  <si>
    <t>福 祉 資 金</t>
  </si>
  <si>
    <t>住 宅 資 金</t>
  </si>
  <si>
    <t>件   数</t>
  </si>
  <si>
    <t>金   額</t>
  </si>
  <si>
    <t>修  学  資  金</t>
  </si>
  <si>
    <t>療 養 資 金</t>
  </si>
  <si>
    <t>災害援護資金</t>
  </si>
  <si>
    <t>修  学  金</t>
  </si>
  <si>
    <t>就 学 支 度 金</t>
  </si>
  <si>
    <t>資料：高松市社会福祉協議会</t>
  </si>
  <si>
    <t>平成11年度</t>
  </si>
  <si>
    <t>12</t>
  </si>
  <si>
    <t>15</t>
  </si>
  <si>
    <t>-</t>
  </si>
  <si>
    <t>離職者支援資金</t>
  </si>
  <si>
    <t>緊急小口資金</t>
  </si>
  <si>
    <t>-</t>
  </si>
  <si>
    <t>178　 扶 助 別 生 活 保 護 世 帯 数</t>
  </si>
  <si>
    <t>年度・月別</t>
  </si>
  <si>
    <t>実　　数</t>
  </si>
  <si>
    <t>生活扶助</t>
  </si>
  <si>
    <t>住宅扶助</t>
  </si>
  <si>
    <t>介護扶助</t>
  </si>
  <si>
    <t>教育扶助</t>
  </si>
  <si>
    <t>医療扶助</t>
  </si>
  <si>
    <t>出産扶助</t>
  </si>
  <si>
    <t>生業扶助</t>
  </si>
  <si>
    <t>葬祭扶助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</si>
  <si>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</si>
  <si>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</si>
  <si>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</si>
  <si>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</si>
  <si>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</si>
  <si>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</si>
  <si>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</si>
  <si>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</si>
  <si>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</si>
  <si>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</si>
  <si>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資料：福祉事務所保護課</t>
  </si>
  <si>
    <t>平成11年度平均</t>
  </si>
  <si>
    <t>12</t>
  </si>
  <si>
    <t>15</t>
  </si>
  <si>
    <t>15 年 4 月</t>
  </si>
  <si>
    <t>16 年 1 月</t>
  </si>
  <si>
    <t>179　 扶 助 別 生 活 保 護 人 員</t>
  </si>
  <si>
    <t>180　扶 助 別 生 活 保 護 費 支 出 状 況</t>
  </si>
  <si>
    <t>(単位：千円)</t>
  </si>
  <si>
    <t>総 　　額</t>
  </si>
  <si>
    <t>出 産扶 助</t>
  </si>
  <si>
    <t>生 業扶 助</t>
  </si>
  <si>
    <t>葬 祭 扶 助</t>
  </si>
  <si>
    <t>施  設   事務費</t>
  </si>
  <si>
    <t>15 年 4 月</t>
  </si>
  <si>
    <t>16 年 1 月</t>
  </si>
  <si>
    <t>181  　身 体 障 害 者 の 状 況</t>
  </si>
  <si>
    <t>種   　　　　　別</t>
  </si>
  <si>
    <t>身　　　体　　　障　　　害　　　者</t>
  </si>
  <si>
    <t>総　　  　数</t>
  </si>
  <si>
    <t>１８歳以上</t>
  </si>
  <si>
    <t>１８歳未満</t>
  </si>
  <si>
    <t>総数</t>
  </si>
  <si>
    <t>視覚障害</t>
  </si>
  <si>
    <t>聴覚障害</t>
  </si>
  <si>
    <t>音声言語機能障害</t>
  </si>
  <si>
    <t>肢体不自由</t>
  </si>
  <si>
    <t>内部障害</t>
  </si>
  <si>
    <t>資料：福祉事務所障害福祉課</t>
  </si>
  <si>
    <t>（平成16年3月31日現在）</t>
  </si>
  <si>
    <t>182　家 庭 児 童 相 談 受 付 種 別 処 理 状 況</t>
  </si>
  <si>
    <t>受 付件 数</t>
  </si>
  <si>
    <t>相 　  　談   　　種   　　別</t>
  </si>
  <si>
    <t>処 理 件 数</t>
  </si>
  <si>
    <t>性格・生活習慣等</t>
  </si>
  <si>
    <t>知能・言語</t>
  </si>
  <si>
    <t>学 校 生 活 等</t>
  </si>
  <si>
    <t>非 行</t>
  </si>
  <si>
    <t>家 族 関 係</t>
  </si>
  <si>
    <t>環 境 福 祉</t>
  </si>
  <si>
    <t>心 身 障 害</t>
  </si>
  <si>
    <t>その他</t>
  </si>
  <si>
    <t>人 間 関 係</t>
  </si>
  <si>
    <t>登 校 拒 否</t>
  </si>
  <si>
    <t>資料：福祉事務所母子児童課</t>
  </si>
  <si>
    <t>183　　　保   育   所  の  状  況</t>
  </si>
  <si>
    <t>年　     　度</t>
  </si>
  <si>
    <t>保　育　所　数</t>
  </si>
  <si>
    <t>定　　　　　員</t>
  </si>
  <si>
    <t>在　籍　人　員</t>
  </si>
  <si>
    <t>（ 年　度　末 ）</t>
  </si>
  <si>
    <t>( ３ 月 １ 日 )</t>
  </si>
  <si>
    <t>公　　　立</t>
  </si>
  <si>
    <t>私　　　立</t>
  </si>
  <si>
    <t>　　・塩江町への入所委託分（菅沢町居住児童）を除いている。</t>
  </si>
  <si>
    <t>平 成 11 年 度</t>
  </si>
  <si>
    <t xml:space="preserve">１８４　　年  齢  別  保  育  所   </t>
  </si>
  <si>
    <t xml:space="preserve">    入  所  人  員</t>
  </si>
  <si>
    <t xml:space="preserve">     (各年度4月1日現在)</t>
  </si>
  <si>
    <t>年　度　・</t>
  </si>
  <si>
    <t>定 　員</t>
  </si>
  <si>
    <t>年      齢      別</t>
  </si>
  <si>
    <t>施　設　名</t>
  </si>
  <si>
    <t>施　設  名</t>
  </si>
  <si>
    <t>総 　数</t>
  </si>
  <si>
    <t>０ 　歳</t>
  </si>
  <si>
    <t>１ 　歳</t>
  </si>
  <si>
    <t>２ 　歳</t>
  </si>
  <si>
    <t>３ 　歳</t>
  </si>
  <si>
    <t>４ 　歳</t>
  </si>
  <si>
    <t>５ 　歳</t>
  </si>
  <si>
    <t>川　　　島</t>
  </si>
  <si>
    <t>十　　　河</t>
  </si>
  <si>
    <t>西　植　田</t>
  </si>
  <si>
    <t>15</t>
  </si>
  <si>
    <t>東　植　田</t>
  </si>
  <si>
    <t>（ 市立計 ）</t>
  </si>
  <si>
    <t>瀬　戸　内</t>
  </si>
  <si>
    <t>高　　　松</t>
  </si>
  <si>
    <t>扇　　　町</t>
  </si>
  <si>
    <t>こぶし花園</t>
  </si>
  <si>
    <t>中　　　野</t>
  </si>
  <si>
    <t>敬　　　愛</t>
  </si>
  <si>
    <t>宮　　　脇</t>
  </si>
  <si>
    <t>平　　　安</t>
  </si>
  <si>
    <t>花　　　園</t>
  </si>
  <si>
    <t>勅使百華</t>
  </si>
  <si>
    <t>花　ノ　宮</t>
  </si>
  <si>
    <t>西　春　日</t>
  </si>
  <si>
    <t>松　　　島</t>
  </si>
  <si>
    <t>太　田　西</t>
  </si>
  <si>
    <t>福　　　岡</t>
  </si>
  <si>
    <t>こぶし中央</t>
  </si>
  <si>
    <t>桜　　　町</t>
  </si>
  <si>
    <t>春　　　日</t>
  </si>
  <si>
    <t>城　　　東</t>
  </si>
  <si>
    <t>あすなろ</t>
  </si>
  <si>
    <t>田　　　村</t>
  </si>
  <si>
    <t>西　光　寺</t>
  </si>
  <si>
    <t>鶴　　　尾</t>
  </si>
  <si>
    <t>川　　　添</t>
  </si>
  <si>
    <t>太　　　田</t>
  </si>
  <si>
    <t>相　　　愛</t>
  </si>
  <si>
    <t>木　　　太</t>
  </si>
  <si>
    <t>カ　ナ　ン</t>
  </si>
  <si>
    <t>古　高　松</t>
  </si>
  <si>
    <t>高　松　南</t>
  </si>
  <si>
    <t>屋　　　島</t>
  </si>
  <si>
    <t>和　　　光</t>
  </si>
  <si>
    <t>下笠居西部</t>
  </si>
  <si>
    <t>円座百華</t>
  </si>
  <si>
    <t>下笠居中央</t>
  </si>
  <si>
    <t>高　松　西</t>
  </si>
  <si>
    <t>下笠居東部</t>
  </si>
  <si>
    <t>若　　　葉</t>
  </si>
  <si>
    <t>香　　　西</t>
  </si>
  <si>
    <t>白　　　樺</t>
  </si>
  <si>
    <t>弦　　　打</t>
  </si>
  <si>
    <t>松　　　福</t>
  </si>
  <si>
    <t>鬼　　　無</t>
  </si>
  <si>
    <t>さくらんぼ</t>
  </si>
  <si>
    <t>三　　　谷</t>
  </si>
  <si>
    <t>す　み　れ</t>
  </si>
  <si>
    <t>多　　　肥</t>
  </si>
  <si>
    <t>高松第二</t>
  </si>
  <si>
    <t>林</t>
  </si>
  <si>
    <t>女　　　木</t>
  </si>
  <si>
    <t>（ 私立計 ）</t>
  </si>
  <si>
    <t>男　　　木</t>
  </si>
  <si>
    <t>平 成 12 年 度</t>
  </si>
  <si>
    <t>13</t>
  </si>
  <si>
    <t>-</t>
  </si>
  <si>
    <t>16</t>
  </si>
  <si>
    <t>今里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</si>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</sst>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;[Red]\-#,##0.0"/>
    <numFmt numFmtId="179" formatCode="0_);[Red]\(0\)"/>
    <numFmt numFmtId="180" formatCode="#,##0.000_ ;[Red]\-#,##0.000\ "/>
    <numFmt numFmtId="181" formatCode="#,##0.00_ ;[Red]\-#,##0.00\ "/>
    <numFmt numFmtId="182" formatCode="#,##0.0_ ;[Red]\-#,##0.0\ "/>
    <numFmt numFmtId="183" formatCode="#,##0_ ;[Red]\-#,##0\ "/>
    <numFmt numFmtId="184" formatCode="#,##0.0_ "/>
    <numFmt numFmtId="185" formatCode="0;0;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6"/>
      <name val="ＭＳ Ｐ明朝"/>
      <family val="1"/>
    </font>
    <font>
      <sz val="14"/>
      <name val="明朝"/>
      <family val="1"/>
    </font>
    <font>
      <sz val="6"/>
      <name val="明朝"/>
      <family val="3"/>
    </font>
    <font>
      <b/>
      <sz val="11"/>
      <name val="明朝"/>
      <family val="1"/>
    </font>
    <font>
      <b/>
      <sz val="10"/>
      <name val="明朝"/>
      <family val="1"/>
    </font>
    <font>
      <sz val="10"/>
      <name val="明朝"/>
      <family val="1"/>
    </font>
    <font>
      <b/>
      <sz val="10"/>
      <name val="ＭＳ ゴシック"/>
      <family val="3"/>
    </font>
    <font>
      <sz val="9"/>
      <name val="明朝"/>
      <family val="1"/>
    </font>
    <font>
      <sz val="11"/>
      <color indexed="10"/>
      <name val="明朝"/>
      <family val="1"/>
    </font>
    <font>
      <b/>
      <sz val="11"/>
      <color indexed="17"/>
      <name val="ＭＳ 明朝"/>
      <family val="1"/>
    </font>
    <font>
      <sz val="11"/>
      <color indexed="9"/>
      <name val="明朝"/>
      <family val="1"/>
    </font>
    <font>
      <sz val="18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4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3" fillId="0" borderId="0" xfId="0" applyFont="1" applyAlignment="1">
      <alignment/>
    </xf>
    <xf numFmtId="0" fontId="4" fillId="0" borderId="4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38" fontId="4" fillId="0" borderId="5" xfId="16" applyFont="1" applyBorder="1" applyAlignment="1" applyProtection="1">
      <alignment horizontal="center" vertical="center"/>
      <protection locked="0"/>
    </xf>
    <xf numFmtId="38" fontId="4" fillId="0" borderId="6" xfId="16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38" fontId="1" fillId="0" borderId="3" xfId="16" applyFont="1" applyBorder="1" applyAlignment="1" applyProtection="1">
      <alignment horizontal="center" vertical="center"/>
      <protection locked="0"/>
    </xf>
    <xf numFmtId="38" fontId="1" fillId="0" borderId="0" xfId="16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distributed" vertical="center"/>
    </xf>
    <xf numFmtId="38" fontId="1" fillId="0" borderId="3" xfId="16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distributed" vertical="center"/>
    </xf>
    <xf numFmtId="38" fontId="1" fillId="0" borderId="15" xfId="16" applyFont="1" applyBorder="1" applyAlignment="1">
      <alignment vertical="center" wrapText="1"/>
    </xf>
    <xf numFmtId="0" fontId="1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distributed" vertical="center"/>
    </xf>
    <xf numFmtId="38" fontId="1" fillId="0" borderId="18" xfId="16" applyFont="1" applyFill="1" applyBorder="1" applyAlignment="1">
      <alignment vertical="center" wrapText="1"/>
    </xf>
    <xf numFmtId="0" fontId="1" fillId="0" borderId="1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20" applyFont="1">
      <alignment/>
      <protection/>
    </xf>
    <xf numFmtId="0" fontId="7" fillId="0" borderId="0" xfId="20">
      <alignment/>
      <protection/>
    </xf>
    <xf numFmtId="0" fontId="7" fillId="0" borderId="6" xfId="20">
      <alignment/>
      <protection/>
    </xf>
    <xf numFmtId="0" fontId="7" fillId="0" borderId="6" xfId="20" applyAlignment="1">
      <alignment horizontal="right"/>
      <protection/>
    </xf>
    <xf numFmtId="0" fontId="7" fillId="0" borderId="10" xfId="20" applyBorder="1" applyAlignment="1">
      <alignment horizontal="center" vertical="center"/>
      <protection/>
    </xf>
    <xf numFmtId="0" fontId="7" fillId="0" borderId="28" xfId="20" applyBorder="1" applyAlignment="1">
      <alignment horizontal="center" vertical="center"/>
      <protection/>
    </xf>
    <xf numFmtId="0" fontId="7" fillId="0" borderId="29" xfId="20" applyBorder="1" applyAlignment="1">
      <alignment horizontal="center" vertical="center"/>
      <protection/>
    </xf>
    <xf numFmtId="0" fontId="7" fillId="0" borderId="30" xfId="20" applyBorder="1" applyAlignment="1">
      <alignment horizontal="center" vertical="center"/>
      <protection/>
    </xf>
    <xf numFmtId="0" fontId="7" fillId="0" borderId="31" xfId="20" applyBorder="1" applyAlignment="1">
      <alignment horizontal="center" vertical="center"/>
      <protection/>
    </xf>
    <xf numFmtId="0" fontId="7" fillId="0" borderId="32" xfId="20" applyBorder="1" applyAlignment="1">
      <alignment horizontal="center" vertical="center"/>
      <protection/>
    </xf>
    <xf numFmtId="0" fontId="7" fillId="0" borderId="14" xfId="20" applyBorder="1" applyAlignment="1">
      <alignment horizontal="center" vertical="center"/>
      <protection/>
    </xf>
    <xf numFmtId="3" fontId="7" fillId="0" borderId="3" xfId="20" applyFont="1" applyBorder="1" applyAlignment="1">
      <alignment horizontal="right" vertical="center"/>
      <protection/>
    </xf>
    <xf numFmtId="3" fontId="7" fillId="0" borderId="33" xfId="20" applyFont="1" applyBorder="1" applyAlignment="1">
      <alignment horizontal="right" vertical="center"/>
      <protection/>
    </xf>
    <xf numFmtId="3" fontId="7" fillId="0" borderId="34" xfId="20" applyFont="1" applyBorder="1" applyAlignment="1">
      <alignment horizontal="right" vertical="center"/>
      <protection/>
    </xf>
    <xf numFmtId="3" fontId="7" fillId="0" borderId="35" xfId="20" applyFont="1" applyBorder="1" applyAlignment="1">
      <alignment horizontal="right" vertical="center"/>
      <protection/>
    </xf>
    <xf numFmtId="3" fontId="7" fillId="0" borderId="0" xfId="20" applyFont="1" applyAlignment="1">
      <alignment horizontal="right" vertical="center"/>
      <protection/>
    </xf>
    <xf numFmtId="0" fontId="7" fillId="0" borderId="34" xfId="20" applyFont="1" applyBorder="1" applyAlignment="1">
      <alignment horizontal="right" vertical="center"/>
      <protection/>
    </xf>
    <xf numFmtId="0" fontId="7" fillId="0" borderId="35" xfId="20" applyFont="1" applyBorder="1" applyAlignment="1">
      <alignment horizontal="right" vertical="center"/>
      <protection/>
    </xf>
    <xf numFmtId="3" fontId="7" fillId="0" borderId="36" xfId="20" applyFont="1" applyBorder="1" applyAlignment="1">
      <alignment horizontal="right" vertical="center"/>
      <protection/>
    </xf>
    <xf numFmtId="0" fontId="7" fillId="0" borderId="14" xfId="20" applyAlignment="1" quotePrefix="1">
      <alignment horizontal="center" vertical="center"/>
      <protection/>
    </xf>
    <xf numFmtId="3" fontId="7" fillId="0" borderId="14" xfId="20" applyFont="1" applyBorder="1" applyAlignment="1">
      <alignment horizontal="right" vertical="center"/>
      <protection/>
    </xf>
    <xf numFmtId="0" fontId="7" fillId="0" borderId="36" xfId="20" applyFont="1" applyBorder="1" applyAlignment="1">
      <alignment horizontal="right" vertical="center"/>
      <protection/>
    </xf>
    <xf numFmtId="38" fontId="7" fillId="0" borderId="14" xfId="16" applyFont="1" applyBorder="1" applyAlignment="1">
      <alignment horizontal="right" vertical="center"/>
    </xf>
    <xf numFmtId="38" fontId="7" fillId="0" borderId="0" xfId="16" applyFont="1" applyAlignment="1">
      <alignment horizontal="right" vertical="center"/>
    </xf>
    <xf numFmtId="3" fontId="7" fillId="0" borderId="36" xfId="20" applyFont="1" applyBorder="1" applyAlignment="1" applyProtection="1">
      <alignment horizontal="right" vertical="center"/>
      <protection locked="0"/>
    </xf>
    <xf numFmtId="3" fontId="7" fillId="0" borderId="14" xfId="20" applyFont="1" applyBorder="1" applyAlignment="1" applyProtection="1">
      <alignment horizontal="right" vertical="center"/>
      <protection locked="0"/>
    </xf>
    <xf numFmtId="3" fontId="7" fillId="0" borderId="0" xfId="20" applyFont="1" applyBorder="1" applyAlignment="1" applyProtection="1">
      <alignment horizontal="right" vertical="center"/>
      <protection locked="0"/>
    </xf>
    <xf numFmtId="3" fontId="7" fillId="0" borderId="33" xfId="20" applyFont="1" applyBorder="1" applyAlignment="1" applyProtection="1">
      <alignment horizontal="right" vertical="center"/>
      <protection locked="0"/>
    </xf>
    <xf numFmtId="38" fontId="7" fillId="0" borderId="0" xfId="16" applyFont="1" applyBorder="1" applyAlignment="1" applyProtection="1">
      <alignment horizontal="right" vertical="center"/>
      <protection locked="0"/>
    </xf>
    <xf numFmtId="0" fontId="4" fillId="0" borderId="6" xfId="20" applyFont="1" applyBorder="1" applyAlignment="1" quotePrefix="1">
      <alignment horizontal="center" vertical="center"/>
      <protection/>
    </xf>
    <xf numFmtId="3" fontId="4" fillId="0" borderId="5" xfId="20" applyFont="1" applyBorder="1" applyAlignment="1">
      <alignment horizontal="right" vertical="center"/>
      <protection/>
    </xf>
    <xf numFmtId="3" fontId="4" fillId="0" borderId="37" xfId="20" applyFont="1" applyBorder="1" applyAlignment="1">
      <alignment horizontal="right" vertical="center"/>
      <protection/>
    </xf>
    <xf numFmtId="3" fontId="7" fillId="0" borderId="38" xfId="20" applyFont="1" applyBorder="1" applyAlignment="1" applyProtection="1">
      <alignment horizontal="right" vertical="center"/>
      <protection locked="0"/>
    </xf>
    <xf numFmtId="3" fontId="7" fillId="0" borderId="4" xfId="20" applyFont="1" applyBorder="1" applyAlignment="1" applyProtection="1">
      <alignment horizontal="right" vertical="center"/>
      <protection locked="0"/>
    </xf>
    <xf numFmtId="3" fontId="4" fillId="0" borderId="6" xfId="20" applyFont="1" applyBorder="1" applyAlignment="1" applyProtection="1">
      <alignment horizontal="right" vertical="center"/>
      <protection locked="0"/>
    </xf>
    <xf numFmtId="3" fontId="4" fillId="0" borderId="37" xfId="20" applyFont="1" applyBorder="1" applyAlignment="1" applyProtection="1">
      <alignment horizontal="right" vertical="center"/>
      <protection locked="0"/>
    </xf>
    <xf numFmtId="3" fontId="4" fillId="0" borderId="38" xfId="20" applyFont="1" applyBorder="1" applyAlignment="1" applyProtection="1">
      <alignment horizontal="right" vertical="center"/>
      <protection locked="0"/>
    </xf>
    <xf numFmtId="3" fontId="4" fillId="0" borderId="4" xfId="20" applyFont="1" applyBorder="1" applyAlignment="1" applyProtection="1">
      <alignment horizontal="right" vertical="center"/>
      <protection locked="0"/>
    </xf>
    <xf numFmtId="38" fontId="4" fillId="0" borderId="6" xfId="16" applyFont="1" applyBorder="1" applyAlignment="1" applyProtection="1">
      <alignment horizontal="right" vertical="center"/>
      <protection locked="0"/>
    </xf>
    <xf numFmtId="0" fontId="3" fillId="0" borderId="0" xfId="20" applyFont="1">
      <alignment/>
      <protection/>
    </xf>
    <xf numFmtId="0" fontId="7" fillId="0" borderId="0" xfId="20" applyAlignment="1">
      <alignment vertical="center"/>
      <protection/>
    </xf>
    <xf numFmtId="0" fontId="13" fillId="0" borderId="10" xfId="20" applyFont="1" applyBorder="1" applyAlignment="1">
      <alignment horizontal="center" vertical="center"/>
      <protection/>
    </xf>
    <xf numFmtId="0" fontId="13" fillId="0" borderId="31" xfId="20" applyFont="1" applyBorder="1" applyAlignment="1">
      <alignment horizontal="center" vertical="center"/>
      <protection/>
    </xf>
    <xf numFmtId="0" fontId="13" fillId="0" borderId="29" xfId="20" applyFont="1" applyBorder="1" applyAlignment="1">
      <alignment horizontal="center" vertical="center"/>
      <protection/>
    </xf>
    <xf numFmtId="0" fontId="13" fillId="0" borderId="32" xfId="20" applyFont="1" applyBorder="1" applyAlignment="1">
      <alignment horizontal="center" vertical="center"/>
      <protection/>
    </xf>
    <xf numFmtId="0" fontId="7" fillId="0" borderId="0" xfId="20" applyFont="1" applyAlignment="1">
      <alignment horizontal="right" vertical="center"/>
      <protection/>
    </xf>
    <xf numFmtId="0" fontId="7" fillId="0" borderId="33" xfId="20" applyFont="1" applyBorder="1" applyAlignment="1">
      <alignment horizontal="right" vertical="center"/>
      <protection/>
    </xf>
    <xf numFmtId="3" fontId="7" fillId="0" borderId="0" xfId="20" applyNumberFormat="1" applyFont="1" applyAlignment="1">
      <alignment horizontal="right" vertical="center"/>
      <protection/>
    </xf>
    <xf numFmtId="3" fontId="7" fillId="0" borderId="33" xfId="20" applyNumberFormat="1" applyFont="1" applyBorder="1" applyAlignment="1">
      <alignment horizontal="right" vertical="center"/>
      <protection/>
    </xf>
    <xf numFmtId="3" fontId="7" fillId="0" borderId="34" xfId="20" applyNumberFormat="1" applyFont="1" applyBorder="1" applyAlignment="1">
      <alignment horizontal="right" vertical="center"/>
      <protection/>
    </xf>
    <xf numFmtId="3" fontId="7" fillId="0" borderId="11" xfId="20" applyNumberFormat="1" applyFont="1" applyBorder="1" applyAlignment="1">
      <alignment horizontal="right" vertical="center"/>
      <protection/>
    </xf>
    <xf numFmtId="0" fontId="7" fillId="0" borderId="14" xfId="20" applyFont="1" applyBorder="1" applyAlignment="1">
      <alignment horizontal="right" vertical="center"/>
      <protection/>
    </xf>
    <xf numFmtId="3" fontId="7" fillId="0" borderId="36" xfId="20" applyNumberFormat="1" applyFont="1" applyBorder="1" applyAlignment="1">
      <alignment horizontal="right" vertical="center"/>
      <protection/>
    </xf>
    <xf numFmtId="3" fontId="7" fillId="0" borderId="0" xfId="20" applyNumberFormat="1" applyFont="1" applyBorder="1" applyAlignment="1">
      <alignment horizontal="right" vertical="center"/>
      <protection/>
    </xf>
    <xf numFmtId="3" fontId="7" fillId="0" borderId="14" xfId="20" applyNumberFormat="1" applyFont="1" applyBorder="1" applyAlignment="1">
      <alignment horizontal="right" vertical="center"/>
      <protection/>
    </xf>
    <xf numFmtId="0" fontId="7" fillId="0" borderId="0" xfId="20" applyFont="1" applyBorder="1" applyAlignment="1" applyProtection="1">
      <alignment horizontal="right" vertical="center"/>
      <protection locked="0"/>
    </xf>
    <xf numFmtId="0" fontId="7" fillId="0" borderId="33" xfId="20" applyFont="1" applyBorder="1" applyAlignment="1" applyProtection="1">
      <alignment horizontal="right" vertical="center"/>
      <protection locked="0"/>
    </xf>
    <xf numFmtId="0" fontId="7" fillId="0" borderId="36" xfId="20" applyFont="1" applyBorder="1" applyAlignment="1" applyProtection="1">
      <alignment horizontal="right" vertical="center"/>
      <protection locked="0"/>
    </xf>
    <xf numFmtId="38" fontId="7" fillId="0" borderId="14" xfId="16" applyFont="1" applyBorder="1" applyAlignment="1" applyProtection="1">
      <alignment horizontal="right" vertical="center"/>
      <protection locked="0"/>
    </xf>
    <xf numFmtId="3" fontId="7" fillId="0" borderId="0" xfId="20" applyNumberFormat="1" applyFont="1" applyBorder="1" applyAlignment="1" applyProtection="1">
      <alignment horizontal="right" vertical="center"/>
      <protection locked="0"/>
    </xf>
    <xf numFmtId="3" fontId="7" fillId="0" borderId="33" xfId="20" applyNumberFormat="1" applyFont="1" applyBorder="1" applyAlignment="1" applyProtection="1">
      <alignment horizontal="right" vertical="center"/>
      <protection locked="0"/>
    </xf>
    <xf numFmtId="3" fontId="7" fillId="0" borderId="36" xfId="20" applyNumberFormat="1" applyFont="1" applyBorder="1" applyAlignment="1" applyProtection="1">
      <alignment horizontal="right" vertical="center"/>
      <protection locked="0"/>
    </xf>
    <xf numFmtId="0" fontId="4" fillId="0" borderId="4" xfId="20" applyFont="1" applyBorder="1" applyAlignment="1" quotePrefix="1">
      <alignment horizontal="center" vertical="center"/>
      <protection/>
    </xf>
    <xf numFmtId="3" fontId="4" fillId="0" borderId="6" xfId="20" applyNumberFormat="1" applyFont="1" applyBorder="1" applyAlignment="1" applyProtection="1">
      <alignment horizontal="right" vertical="center"/>
      <protection locked="0"/>
    </xf>
    <xf numFmtId="3" fontId="4" fillId="0" borderId="37" xfId="20" applyNumberFormat="1" applyFont="1" applyBorder="1" applyAlignment="1" applyProtection="1">
      <alignment horizontal="right" vertical="center"/>
      <protection locked="0"/>
    </xf>
    <xf numFmtId="3" fontId="4" fillId="0" borderId="38" xfId="20" applyNumberFormat="1" applyFont="1" applyBorder="1" applyAlignment="1" applyProtection="1">
      <alignment horizontal="right" vertical="center"/>
      <protection locked="0"/>
    </xf>
    <xf numFmtId="0" fontId="7" fillId="0" borderId="0" xfId="20" applyBorder="1">
      <alignment/>
      <protection/>
    </xf>
    <xf numFmtId="0" fontId="5" fillId="0" borderId="0" xfId="21" applyFont="1">
      <alignment/>
      <protection/>
    </xf>
    <xf numFmtId="0" fontId="7" fillId="0" borderId="0" xfId="21">
      <alignment/>
      <protection/>
    </xf>
    <xf numFmtId="0" fontId="7" fillId="0" borderId="6" xfId="21">
      <alignment/>
      <protection/>
    </xf>
    <xf numFmtId="0" fontId="7" fillId="0" borderId="39" xfId="21" applyBorder="1" applyAlignment="1">
      <alignment horizontal="center" vertical="center"/>
      <protection/>
    </xf>
    <xf numFmtId="0" fontId="7" fillId="0" borderId="40" xfId="21" applyBorder="1" applyAlignment="1">
      <alignment horizontal="center" vertical="center"/>
      <protection/>
    </xf>
    <xf numFmtId="0" fontId="7" fillId="0" borderId="2" xfId="21" applyBorder="1" applyAlignment="1">
      <alignment horizontal="center" vertical="center"/>
      <protection/>
    </xf>
    <xf numFmtId="0" fontId="7" fillId="0" borderId="14" xfId="21" applyBorder="1" applyAlignment="1">
      <alignment horizontal="center" vertical="center"/>
      <protection/>
    </xf>
    <xf numFmtId="3" fontId="7" fillId="0" borderId="3" xfId="21" applyFont="1" applyAlignment="1">
      <alignment vertical="center"/>
      <protection/>
    </xf>
    <xf numFmtId="3" fontId="7" fillId="0" borderId="0" xfId="21" applyFont="1" applyAlignment="1">
      <alignment vertical="center"/>
      <protection/>
    </xf>
    <xf numFmtId="3" fontId="7" fillId="0" borderId="0" xfId="21" applyFont="1" applyAlignment="1">
      <alignment horizontal="right" vertical="center"/>
      <protection/>
    </xf>
    <xf numFmtId="177" fontId="7" fillId="0" borderId="0" xfId="21" applyFont="1" applyAlignment="1">
      <alignment vertical="center"/>
      <protection/>
    </xf>
    <xf numFmtId="177" fontId="7" fillId="0" borderId="0" xfId="21" applyFont="1" applyAlignment="1">
      <alignment horizontal="right" vertical="center"/>
      <protection/>
    </xf>
    <xf numFmtId="0" fontId="7" fillId="0" borderId="14" xfId="21" applyAlignment="1" quotePrefix="1">
      <alignment horizontal="center" vertical="center"/>
      <protection/>
    </xf>
    <xf numFmtId="3" fontId="7" fillId="0" borderId="3" xfId="21" applyFont="1" applyBorder="1" applyAlignment="1">
      <alignment vertical="center"/>
      <protection/>
    </xf>
    <xf numFmtId="3" fontId="7" fillId="0" borderId="0" xfId="21" applyFont="1" applyBorder="1" applyAlignment="1">
      <alignment vertical="center"/>
      <protection/>
    </xf>
    <xf numFmtId="177" fontId="7" fillId="0" borderId="0" xfId="21" applyNumberFormat="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0" fontId="4" fillId="0" borderId="14" xfId="21" applyFont="1" applyAlignment="1" quotePrefix="1">
      <alignment horizontal="center" vertical="center"/>
      <protection/>
    </xf>
    <xf numFmtId="3" fontId="4" fillId="0" borderId="3" xfId="21" applyFont="1" applyBorder="1" applyAlignment="1">
      <alignment vertical="center"/>
      <protection/>
    </xf>
    <xf numFmtId="3" fontId="4" fillId="0" borderId="0" xfId="21" applyFont="1" applyBorder="1" applyAlignment="1">
      <alignment vertical="center"/>
      <protection/>
    </xf>
    <xf numFmtId="177" fontId="4" fillId="0" borderId="0" xfId="21" applyNumberFormat="1" applyFont="1" applyBorder="1" applyAlignment="1">
      <alignment vertical="center"/>
      <protection/>
    </xf>
    <xf numFmtId="0" fontId="7" fillId="0" borderId="14" xfId="21" applyAlignment="1">
      <alignment vertical="center"/>
      <protection/>
    </xf>
    <xf numFmtId="0" fontId="7" fillId="0" borderId="3" xfId="21" applyBorder="1" applyAlignment="1">
      <alignment vertical="center"/>
      <protection/>
    </xf>
    <xf numFmtId="0" fontId="7" fillId="0" borderId="0" xfId="21" applyBorder="1" applyAlignment="1">
      <alignment vertical="center"/>
      <protection/>
    </xf>
    <xf numFmtId="0" fontId="7" fillId="0" borderId="14" xfId="21" applyAlignment="1">
      <alignment horizontal="center" vertical="center"/>
      <protection/>
    </xf>
    <xf numFmtId="38" fontId="7" fillId="0" borderId="3" xfId="16" applyBorder="1" applyAlignment="1" applyProtection="1">
      <alignment vertical="center"/>
      <protection locked="0"/>
    </xf>
    <xf numFmtId="38" fontId="7" fillId="0" borderId="0" xfId="16" applyBorder="1" applyAlignment="1" applyProtection="1">
      <alignment vertical="center"/>
      <protection locked="0"/>
    </xf>
    <xf numFmtId="177" fontId="7" fillId="0" borderId="0" xfId="21" applyBorder="1" applyAlignment="1" applyProtection="1">
      <alignment horizontal="right" vertical="center"/>
      <protection locked="0"/>
    </xf>
    <xf numFmtId="0" fontId="7" fillId="0" borderId="0" xfId="21" applyBorder="1">
      <alignment/>
      <protection/>
    </xf>
    <xf numFmtId="38" fontId="7" fillId="0" borderId="5" xfId="16" applyBorder="1" applyAlignment="1" applyProtection="1">
      <alignment vertical="center"/>
      <protection locked="0"/>
    </xf>
    <xf numFmtId="38" fontId="7" fillId="0" borderId="6" xfId="16" applyBorder="1" applyAlignment="1" applyProtection="1">
      <alignment vertical="center"/>
      <protection locked="0"/>
    </xf>
    <xf numFmtId="177" fontId="7" fillId="0" borderId="6" xfId="21" applyBorder="1" applyAlignment="1" applyProtection="1">
      <alignment horizontal="right" vertical="center"/>
      <protection locked="0"/>
    </xf>
    <xf numFmtId="0" fontId="7" fillId="0" borderId="7" xfId="21">
      <alignment/>
      <protection/>
    </xf>
    <xf numFmtId="183" fontId="14" fillId="0" borderId="7" xfId="21" applyNumberFormat="1" applyFont="1">
      <alignment/>
      <protection/>
    </xf>
    <xf numFmtId="0" fontId="5" fillId="0" borderId="0" xfId="22" applyFont="1">
      <alignment/>
      <protection/>
    </xf>
    <xf numFmtId="0" fontId="7" fillId="0" borderId="0" xfId="22">
      <alignment/>
      <protection/>
    </xf>
    <xf numFmtId="0" fontId="7" fillId="0" borderId="6" xfId="22">
      <alignment/>
      <protection/>
    </xf>
    <xf numFmtId="0" fontId="7" fillId="0" borderId="39" xfId="22" applyBorder="1" applyAlignment="1">
      <alignment horizontal="center" vertical="center"/>
      <protection/>
    </xf>
    <xf numFmtId="0" fontId="7" fillId="0" borderId="40" xfId="22" applyBorder="1" applyAlignment="1">
      <alignment horizontal="center" vertical="center"/>
      <protection/>
    </xf>
    <xf numFmtId="0" fontId="7" fillId="0" borderId="2" xfId="22" applyBorder="1" applyAlignment="1">
      <alignment horizontal="center" vertical="center"/>
      <protection/>
    </xf>
    <xf numFmtId="0" fontId="7" fillId="0" borderId="14" xfId="22" applyBorder="1" applyAlignment="1">
      <alignment horizontal="center" vertical="center"/>
      <protection/>
    </xf>
    <xf numFmtId="3" fontId="7" fillId="0" borderId="3" xfId="22" applyFont="1" applyAlignment="1">
      <alignment vertical="center"/>
      <protection/>
    </xf>
    <xf numFmtId="3" fontId="7" fillId="0" borderId="0" xfId="22" applyFont="1" applyAlignment="1">
      <alignment vertical="center"/>
      <protection/>
    </xf>
    <xf numFmtId="3" fontId="7" fillId="0" borderId="0" xfId="22" applyFont="1" applyBorder="1" applyAlignment="1">
      <alignment horizontal="right" vertical="center"/>
      <protection/>
    </xf>
    <xf numFmtId="177" fontId="7" fillId="0" borderId="0" xfId="22" applyFont="1" applyAlignment="1">
      <alignment vertical="center"/>
      <protection/>
    </xf>
    <xf numFmtId="0" fontId="7" fillId="0" borderId="0" xfId="22" applyFont="1" applyAlignment="1">
      <alignment horizontal="right" vertical="center"/>
      <protection/>
    </xf>
    <xf numFmtId="0" fontId="7" fillId="0" borderId="14" xfId="22" applyAlignment="1" quotePrefix="1">
      <alignment horizontal="center" vertical="center"/>
      <protection/>
    </xf>
    <xf numFmtId="177" fontId="7" fillId="0" borderId="0" xfId="22" applyFont="1" applyAlignment="1">
      <alignment horizontal="right" vertical="center"/>
      <protection/>
    </xf>
    <xf numFmtId="3" fontId="7" fillId="0" borderId="3" xfId="22" applyFont="1" applyFill="1" applyBorder="1" applyAlignment="1">
      <alignment vertical="center"/>
      <protection/>
    </xf>
    <xf numFmtId="3" fontId="7" fillId="0" borderId="0" xfId="22" applyFont="1" applyBorder="1" applyAlignment="1">
      <alignment vertical="center"/>
      <protection/>
    </xf>
    <xf numFmtId="177" fontId="7" fillId="0" borderId="0" xfId="22" applyNumberFormat="1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3" fontId="7" fillId="0" borderId="3" xfId="22" applyFont="1" applyBorder="1" applyAlignment="1">
      <alignment vertical="center"/>
      <protection/>
    </xf>
    <xf numFmtId="0" fontId="3" fillId="0" borderId="0" xfId="22" applyFont="1">
      <alignment/>
      <protection/>
    </xf>
    <xf numFmtId="0" fontId="4" fillId="0" borderId="14" xfId="22" applyFont="1" applyAlignment="1" quotePrefix="1">
      <alignment horizontal="center" vertical="center"/>
      <protection/>
    </xf>
    <xf numFmtId="3" fontId="4" fillId="0" borderId="3" xfId="22" applyFont="1" applyBorder="1" applyAlignment="1">
      <alignment vertical="center"/>
      <protection/>
    </xf>
    <xf numFmtId="3" fontId="4" fillId="0" borderId="0" xfId="22" applyFont="1" applyBorder="1" applyAlignment="1">
      <alignment vertical="center"/>
      <protection/>
    </xf>
    <xf numFmtId="177" fontId="4" fillId="0" borderId="0" xfId="22" applyNumberFormat="1" applyFont="1" applyBorder="1" applyAlignment="1">
      <alignment vertical="center"/>
      <protection/>
    </xf>
    <xf numFmtId="0" fontId="7" fillId="0" borderId="14" xfId="22" applyAlignment="1">
      <alignment vertical="center"/>
      <protection/>
    </xf>
    <xf numFmtId="0" fontId="7" fillId="0" borderId="3" xfId="22" applyBorder="1" applyAlignment="1">
      <alignment vertical="center"/>
      <protection/>
    </xf>
    <xf numFmtId="0" fontId="7" fillId="0" borderId="0" xfId="22" applyBorder="1" applyAlignment="1">
      <alignment vertical="center"/>
      <protection/>
    </xf>
    <xf numFmtId="0" fontId="7" fillId="0" borderId="14" xfId="22" applyAlignment="1">
      <alignment horizontal="center" vertical="center"/>
      <protection/>
    </xf>
    <xf numFmtId="41" fontId="7" fillId="0" borderId="0" xfId="22" applyNumberFormat="1" applyBorder="1" applyAlignment="1" applyProtection="1">
      <alignment horizontal="right" vertical="center"/>
      <protection locked="0"/>
    </xf>
    <xf numFmtId="0" fontId="7" fillId="0" borderId="0" xfId="16" applyNumberFormat="1" applyBorder="1" applyAlignment="1" applyProtection="1">
      <alignment vertical="center"/>
      <protection locked="0"/>
    </xf>
    <xf numFmtId="0" fontId="7" fillId="0" borderId="7" xfId="22">
      <alignment/>
      <protection/>
    </xf>
    <xf numFmtId="38" fontId="7" fillId="0" borderId="0" xfId="22" applyNumberFormat="1">
      <alignment/>
      <protection/>
    </xf>
    <xf numFmtId="41" fontId="7" fillId="0" borderId="0" xfId="23" applyNumberFormat="1">
      <alignment/>
      <protection/>
    </xf>
    <xf numFmtId="41" fontId="7" fillId="0" borderId="0" xfId="23" applyNumberFormat="1" applyAlignment="1">
      <alignment horizontal="right"/>
      <protection/>
    </xf>
    <xf numFmtId="41" fontId="5" fillId="0" borderId="0" xfId="23" applyNumberFormat="1" applyFont="1">
      <alignment/>
      <protection/>
    </xf>
    <xf numFmtId="41" fontId="7" fillId="0" borderId="6" xfId="23" applyNumberFormat="1">
      <alignment/>
      <protection/>
    </xf>
    <xf numFmtId="41" fontId="7" fillId="0" borderId="6" xfId="23" applyNumberFormat="1" applyAlignment="1">
      <alignment horizontal="right"/>
      <protection/>
    </xf>
    <xf numFmtId="41" fontId="7" fillId="0" borderId="14" xfId="23" applyNumberFormat="1" applyFill="1" applyBorder="1" applyAlignment="1">
      <alignment horizontal="center" vertical="center"/>
      <protection/>
    </xf>
    <xf numFmtId="41" fontId="7" fillId="0" borderId="3" xfId="23" applyNumberFormat="1" applyFont="1" applyAlignment="1">
      <alignment vertical="center"/>
      <protection/>
    </xf>
    <xf numFmtId="41" fontId="7" fillId="0" borderId="0" xfId="23" applyNumberFormat="1" applyFont="1" applyAlignment="1">
      <alignment vertical="center"/>
      <protection/>
    </xf>
    <xf numFmtId="41" fontId="7" fillId="0" borderId="0" xfId="23" applyNumberFormat="1" applyFont="1" applyBorder="1" applyAlignment="1">
      <alignment horizontal="right" vertical="center"/>
      <protection/>
    </xf>
    <xf numFmtId="41" fontId="7" fillId="0" borderId="0" xfId="23" applyNumberFormat="1" applyFont="1" applyAlignment="1">
      <alignment horizontal="right" vertical="center"/>
      <protection/>
    </xf>
    <xf numFmtId="41" fontId="7" fillId="0" borderId="14" xfId="23" applyNumberFormat="1" applyAlignment="1" quotePrefix="1">
      <alignment horizontal="center" vertical="center"/>
      <protection/>
    </xf>
    <xf numFmtId="41" fontId="7" fillId="0" borderId="3" xfId="23" applyNumberFormat="1" applyFont="1" applyBorder="1" applyAlignment="1">
      <alignment vertical="center"/>
      <protection/>
    </xf>
    <xf numFmtId="41" fontId="7" fillId="0" borderId="0" xfId="23" applyNumberFormat="1" applyFont="1" applyBorder="1" applyAlignment="1">
      <alignment vertical="center"/>
      <protection/>
    </xf>
    <xf numFmtId="41" fontId="3" fillId="0" borderId="0" xfId="23" applyNumberFormat="1" applyFont="1">
      <alignment/>
      <protection/>
    </xf>
    <xf numFmtId="41" fontId="4" fillId="0" borderId="14" xfId="23" applyNumberFormat="1" applyFont="1" applyAlignment="1" quotePrefix="1">
      <alignment horizontal="center" vertical="center"/>
      <protection/>
    </xf>
    <xf numFmtId="41" fontId="16" fillId="0" borderId="3" xfId="23" applyNumberFormat="1" applyFont="1" applyBorder="1" applyAlignment="1">
      <alignment vertical="center"/>
      <protection/>
    </xf>
    <xf numFmtId="41" fontId="16" fillId="0" borderId="0" xfId="23" applyNumberFormat="1" applyFont="1" applyBorder="1" applyAlignment="1">
      <alignment vertical="center"/>
      <protection/>
    </xf>
    <xf numFmtId="41" fontId="16" fillId="0" borderId="0" xfId="23" applyNumberFormat="1" applyFont="1" applyBorder="1" applyAlignment="1">
      <alignment horizontal="right" vertical="center"/>
      <protection/>
    </xf>
    <xf numFmtId="41" fontId="7" fillId="0" borderId="14" xfId="23" applyNumberFormat="1" applyAlignment="1">
      <alignment vertical="center"/>
      <protection/>
    </xf>
    <xf numFmtId="41" fontId="7" fillId="0" borderId="3" xfId="23" applyNumberFormat="1" applyBorder="1" applyAlignment="1">
      <alignment vertical="center"/>
      <protection/>
    </xf>
    <xf numFmtId="41" fontId="7" fillId="0" borderId="0" xfId="23" applyNumberFormat="1" applyBorder="1" applyAlignment="1">
      <alignment vertical="center"/>
      <protection/>
    </xf>
    <xf numFmtId="41" fontId="7" fillId="0" borderId="14" xfId="23" applyNumberFormat="1" applyAlignment="1">
      <alignment horizontal="center" vertical="center"/>
      <protection/>
    </xf>
    <xf numFmtId="41" fontId="0" fillId="0" borderId="0" xfId="16" applyNumberFormat="1" applyFont="1" applyAlignment="1">
      <alignment vertical="center"/>
    </xf>
    <xf numFmtId="41" fontId="7" fillId="0" borderId="0" xfId="16" applyNumberFormat="1" applyFill="1" applyBorder="1" applyAlignment="1" applyProtection="1">
      <alignment vertical="center"/>
      <protection locked="0"/>
    </xf>
    <xf numFmtId="41" fontId="7" fillId="0" borderId="0" xfId="28" applyNumberFormat="1" applyFill="1" applyBorder="1" applyAlignment="1" applyProtection="1">
      <alignment horizontal="right" vertical="center"/>
      <protection locked="0"/>
    </xf>
    <xf numFmtId="41" fontId="17" fillId="0" borderId="0" xfId="16" applyNumberFormat="1" applyFont="1" applyBorder="1" applyAlignment="1">
      <alignment vertical="center"/>
    </xf>
    <xf numFmtId="41" fontId="17" fillId="0" borderId="0" xfId="23" applyNumberFormat="1" applyFont="1">
      <alignment/>
      <protection/>
    </xf>
    <xf numFmtId="41" fontId="7" fillId="0" borderId="0" xfId="16" applyNumberFormat="1" applyFont="1" applyFill="1" applyBorder="1" applyAlignment="1" applyProtection="1">
      <alignment vertical="center"/>
      <protection locked="0"/>
    </xf>
    <xf numFmtId="41" fontId="7" fillId="0" borderId="0" xfId="16" applyNumberFormat="1" applyFont="1" applyFill="1" applyBorder="1" applyAlignment="1" applyProtection="1">
      <alignment horizontal="right" vertical="center"/>
      <protection locked="0"/>
    </xf>
    <xf numFmtId="41" fontId="7" fillId="0" borderId="7" xfId="23" applyNumberFormat="1">
      <alignment/>
      <protection/>
    </xf>
    <xf numFmtId="0" fontId="5" fillId="0" borderId="0" xfId="24" applyFont="1">
      <alignment/>
      <protection/>
    </xf>
    <xf numFmtId="0" fontId="0" fillId="0" borderId="0" xfId="24" applyFont="1">
      <alignment/>
      <protection/>
    </xf>
    <xf numFmtId="0" fontId="7" fillId="0" borderId="0" xfId="24">
      <alignment/>
      <protection/>
    </xf>
    <xf numFmtId="0" fontId="18" fillId="0" borderId="0" xfId="24" applyFont="1">
      <alignment/>
      <protection/>
    </xf>
    <xf numFmtId="0" fontId="1" fillId="0" borderId="6" xfId="24" applyFont="1">
      <alignment/>
      <protection/>
    </xf>
    <xf numFmtId="0" fontId="1" fillId="0" borderId="6" xfId="24" applyFont="1" applyAlignment="1">
      <alignment horizontal="right"/>
      <protection/>
    </xf>
    <xf numFmtId="0" fontId="1" fillId="0" borderId="7" xfId="24" applyFont="1" applyBorder="1" applyAlignment="1">
      <alignment vertical="center"/>
      <protection/>
    </xf>
    <xf numFmtId="0" fontId="1" fillId="0" borderId="41" xfId="24" applyFont="1" applyAlignment="1">
      <alignment vertical="center"/>
      <protection/>
    </xf>
    <xf numFmtId="0" fontId="1" fillId="0" borderId="8" xfId="24" applyFont="1" applyBorder="1" applyAlignment="1">
      <alignment horizontal="center" vertical="center"/>
      <protection/>
    </xf>
    <xf numFmtId="0" fontId="1" fillId="0" borderId="9" xfId="24" applyFont="1" applyAlignment="1">
      <alignment horizontal="center" vertical="center"/>
      <protection/>
    </xf>
    <xf numFmtId="0" fontId="1" fillId="0" borderId="42" xfId="24" applyFont="1" applyBorder="1" applyAlignment="1">
      <alignment horizontal="center" vertical="center"/>
      <protection/>
    </xf>
    <xf numFmtId="0" fontId="1" fillId="0" borderId="13" xfId="24" applyFont="1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/>
      <protection/>
    </xf>
    <xf numFmtId="0" fontId="1" fillId="0" borderId="11" xfId="24" applyFont="1" applyBorder="1" applyAlignment="1">
      <alignment horizontal="distributed" vertical="center"/>
      <protection/>
    </xf>
    <xf numFmtId="38" fontId="7" fillId="0" borderId="11" xfId="16" applyBorder="1" applyAlignment="1">
      <alignment vertical="center"/>
    </xf>
    <xf numFmtId="0" fontId="1" fillId="0" borderId="0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distributed" vertical="center"/>
      <protection/>
    </xf>
    <xf numFmtId="38" fontId="7" fillId="0" borderId="0" xfId="16" applyBorder="1" applyAlignment="1">
      <alignment vertical="center"/>
    </xf>
    <xf numFmtId="0" fontId="1" fillId="0" borderId="6" xfId="24" applyFont="1" applyBorder="1" applyAlignment="1">
      <alignment horizontal="center" vertical="center"/>
      <protection/>
    </xf>
    <xf numFmtId="0" fontId="1" fillId="0" borderId="6" xfId="24" applyFont="1" applyBorder="1" applyAlignment="1">
      <alignment horizontal="distributed" vertical="center"/>
      <protection/>
    </xf>
    <xf numFmtId="38" fontId="7" fillId="0" borderId="6" xfId="16" applyBorder="1" applyAlignment="1">
      <alignment vertical="center"/>
    </xf>
    <xf numFmtId="0" fontId="1" fillId="0" borderId="7" xfId="24" applyFont="1">
      <alignment/>
      <protection/>
    </xf>
    <xf numFmtId="0" fontId="19" fillId="0" borderId="0" xfId="24" applyFont="1" applyFill="1" applyBorder="1" applyAlignment="1">
      <alignment horizontal="right"/>
      <protection/>
    </xf>
    <xf numFmtId="0" fontId="1" fillId="0" borderId="0" xfId="24" applyFont="1" applyBorder="1">
      <alignment/>
      <protection/>
    </xf>
    <xf numFmtId="0" fontId="20" fillId="0" borderId="0" xfId="24" applyFont="1" applyFill="1">
      <alignment/>
      <protection/>
    </xf>
    <xf numFmtId="0" fontId="5" fillId="0" borderId="0" xfId="25" applyFont="1">
      <alignment/>
      <protection/>
    </xf>
    <xf numFmtId="0" fontId="7" fillId="0" borderId="0" xfId="25">
      <alignment/>
      <protection/>
    </xf>
    <xf numFmtId="0" fontId="7" fillId="0" borderId="6" xfId="25">
      <alignment/>
      <protection/>
    </xf>
    <xf numFmtId="0" fontId="7" fillId="0" borderId="2" xfId="25" applyAlignment="1">
      <alignment vertical="center" wrapText="1"/>
      <protection/>
    </xf>
    <xf numFmtId="0" fontId="7" fillId="0" borderId="39" xfId="25" applyAlignment="1">
      <alignment vertical="center" wrapText="1"/>
      <protection/>
    </xf>
    <xf numFmtId="0" fontId="7" fillId="0" borderId="14" xfId="25" applyBorder="1" applyAlignment="1">
      <alignment horizontal="center" vertical="center" wrapText="1"/>
      <protection/>
    </xf>
    <xf numFmtId="0" fontId="7" fillId="0" borderId="3" xfId="25" applyFont="1" applyAlignment="1">
      <alignment horizontal="right" vertical="center" wrapText="1"/>
      <protection/>
    </xf>
    <xf numFmtId="0" fontId="7" fillId="0" borderId="0" xfId="25" applyFont="1" applyAlignment="1">
      <alignment horizontal="right" vertical="center" wrapText="1"/>
      <protection/>
    </xf>
    <xf numFmtId="0" fontId="7" fillId="0" borderId="14" xfId="25" applyAlignment="1" quotePrefix="1">
      <alignment horizontal="center" vertical="center" wrapText="1"/>
      <protection/>
    </xf>
    <xf numFmtId="0" fontId="7" fillId="0" borderId="3" xfId="25" applyFont="1" applyBorder="1" applyAlignment="1">
      <alignment vertical="center" wrapText="1"/>
      <protection/>
    </xf>
    <xf numFmtId="0" fontId="7" fillId="0" borderId="0" xfId="25" applyFont="1" applyBorder="1" applyAlignment="1">
      <alignment vertical="center" wrapText="1"/>
      <protection/>
    </xf>
    <xf numFmtId="0" fontId="7" fillId="0" borderId="0" xfId="25" applyFont="1" applyBorder="1" applyAlignment="1">
      <alignment horizontal="right" vertical="center" wrapText="1"/>
      <protection/>
    </xf>
    <xf numFmtId="0" fontId="7" fillId="0" borderId="0" xfId="25" applyFont="1" applyBorder="1" applyAlignment="1" applyProtection="1">
      <alignment vertical="center" wrapText="1"/>
      <protection locked="0"/>
    </xf>
    <xf numFmtId="0" fontId="7" fillId="0" borderId="0" xfId="25" applyFont="1" applyBorder="1" applyAlignment="1" applyProtection="1">
      <alignment horizontal="right" vertical="center" wrapText="1"/>
      <protection locked="0"/>
    </xf>
    <xf numFmtId="0" fontId="3" fillId="0" borderId="0" xfId="25" applyFont="1">
      <alignment/>
      <protection/>
    </xf>
    <xf numFmtId="0" fontId="4" fillId="0" borderId="14" xfId="25" applyFont="1" applyAlignment="1" quotePrefix="1">
      <alignment horizontal="center" vertical="center" wrapText="1"/>
      <protection/>
    </xf>
    <xf numFmtId="0" fontId="4" fillId="0" borderId="0" xfId="25" applyFont="1" applyBorder="1" applyAlignment="1">
      <alignment vertical="center" wrapText="1"/>
      <protection/>
    </xf>
    <xf numFmtId="0" fontId="4" fillId="0" borderId="0" xfId="25" applyFont="1" applyBorder="1" applyAlignment="1" applyProtection="1">
      <alignment vertical="center" wrapText="1"/>
      <protection locked="0"/>
    </xf>
    <xf numFmtId="0" fontId="4" fillId="0" borderId="0" xfId="25" applyFont="1" applyBorder="1" applyAlignment="1" applyProtection="1">
      <alignment horizontal="right" vertical="center" wrapText="1"/>
      <protection locked="0"/>
    </xf>
    <xf numFmtId="0" fontId="7" fillId="0" borderId="7" xfId="25">
      <alignment/>
      <protection/>
    </xf>
    <xf numFmtId="0" fontId="5" fillId="0" borderId="0" xfId="26" applyFont="1">
      <alignment/>
      <protection/>
    </xf>
    <xf numFmtId="0" fontId="7" fillId="0" borderId="0" xfId="26">
      <alignment/>
      <protection/>
    </xf>
    <xf numFmtId="0" fontId="7" fillId="0" borderId="6" xfId="26">
      <alignment/>
      <protection/>
    </xf>
    <xf numFmtId="0" fontId="7" fillId="0" borderId="43" xfId="26" applyAlignment="1">
      <alignment horizontal="center" vertical="center"/>
      <protection/>
    </xf>
    <xf numFmtId="0" fontId="7" fillId="0" borderId="44" xfId="26" applyAlignment="1">
      <alignment horizontal="center" vertical="center"/>
      <protection/>
    </xf>
    <xf numFmtId="0" fontId="7" fillId="0" borderId="16" xfId="26" applyAlignment="1">
      <alignment horizontal="center" vertical="center"/>
      <protection/>
    </xf>
    <xf numFmtId="0" fontId="7" fillId="0" borderId="15" xfId="26" applyAlignment="1">
      <alignment horizontal="center" vertical="center"/>
      <protection/>
    </xf>
    <xf numFmtId="0" fontId="7" fillId="0" borderId="14" xfId="26" applyBorder="1" applyAlignment="1">
      <alignment horizontal="center" vertical="center" wrapText="1"/>
      <protection/>
    </xf>
    <xf numFmtId="3" fontId="7" fillId="0" borderId="3" xfId="26" applyAlignment="1">
      <alignment vertical="center"/>
      <protection/>
    </xf>
    <xf numFmtId="3" fontId="7" fillId="0" borderId="0" xfId="26" applyAlignment="1">
      <alignment vertical="center"/>
      <protection/>
    </xf>
    <xf numFmtId="0" fontId="7" fillId="0" borderId="14" xfId="26" applyAlignment="1" quotePrefix="1">
      <alignment horizontal="center" vertical="center" wrapText="1"/>
      <protection/>
    </xf>
    <xf numFmtId="3" fontId="7" fillId="0" borderId="3" xfId="26" applyFont="1" applyBorder="1" applyAlignment="1">
      <alignment vertical="center"/>
      <protection/>
    </xf>
    <xf numFmtId="3" fontId="7" fillId="0" borderId="0" xfId="26" applyFont="1" applyBorder="1" applyAlignment="1">
      <alignment vertical="center"/>
      <protection/>
    </xf>
    <xf numFmtId="0" fontId="3" fillId="0" borderId="0" xfId="26" applyFont="1">
      <alignment/>
      <protection/>
    </xf>
    <xf numFmtId="0" fontId="4" fillId="0" borderId="14" xfId="26" applyFont="1" applyAlignment="1" quotePrefix="1">
      <alignment horizontal="center" vertical="center" wrapText="1"/>
      <protection/>
    </xf>
    <xf numFmtId="0" fontId="7" fillId="0" borderId="14" xfId="26" applyAlignment="1">
      <alignment horizontal="center" vertical="center"/>
      <protection/>
    </xf>
    <xf numFmtId="0" fontId="7" fillId="0" borderId="3" xfId="26" applyBorder="1" applyAlignment="1">
      <alignment vertical="center"/>
      <protection/>
    </xf>
    <xf numFmtId="0" fontId="7" fillId="0" borderId="0" xfId="26" applyBorder="1" applyAlignment="1">
      <alignment vertical="center"/>
      <protection/>
    </xf>
    <xf numFmtId="0" fontId="7" fillId="0" borderId="14" xfId="26" applyBorder="1" applyAlignment="1">
      <alignment horizontal="center" vertical="center"/>
      <protection/>
    </xf>
    <xf numFmtId="0" fontId="7" fillId="0" borderId="4" xfId="26" applyBorder="1" applyAlignment="1">
      <alignment horizontal="center" vertical="center"/>
      <protection/>
    </xf>
    <xf numFmtId="38" fontId="7" fillId="0" borderId="5" xfId="16" applyBorder="1" applyAlignment="1">
      <alignment vertical="center"/>
    </xf>
    <xf numFmtId="0" fontId="7" fillId="0" borderId="7" xfId="26">
      <alignment/>
      <protection/>
    </xf>
    <xf numFmtId="0" fontId="21" fillId="0" borderId="0" xfId="27" applyFont="1" applyAlignment="1">
      <alignment horizontal="left" vertical="center"/>
      <protection/>
    </xf>
    <xf numFmtId="0" fontId="0" fillId="0" borderId="0" xfId="27" applyFont="1" applyAlignment="1">
      <alignment horizontal="left" vertical="center"/>
      <protection/>
    </xf>
    <xf numFmtId="0" fontId="7" fillId="0" borderId="0" xfId="27" applyFont="1" applyAlignment="1">
      <alignment vertical="center"/>
      <protection/>
    </xf>
    <xf numFmtId="0" fontId="7" fillId="0" borderId="0" xfId="27" applyAlignment="1">
      <alignment vertical="center"/>
      <protection/>
    </xf>
    <xf numFmtId="0" fontId="21" fillId="0" borderId="0" xfId="27" applyFont="1" applyAlignment="1">
      <alignment horizontal="right" vertical="center"/>
      <protection/>
    </xf>
    <xf numFmtId="0" fontId="7" fillId="0" borderId="0" xfId="27" applyAlignment="1">
      <alignment horizontal="right" vertical="center"/>
      <protection/>
    </xf>
    <xf numFmtId="0" fontId="7" fillId="0" borderId="0" xfId="27">
      <alignment/>
      <protection/>
    </xf>
    <xf numFmtId="0" fontId="7" fillId="0" borderId="6" xfId="27" applyAlignment="1">
      <alignment vertical="center"/>
      <protection/>
    </xf>
    <xf numFmtId="0" fontId="7" fillId="0" borderId="6" xfId="27" applyFont="1" applyAlignment="1">
      <alignment vertical="center"/>
      <protection/>
    </xf>
    <xf numFmtId="0" fontId="7" fillId="0" borderId="6" xfId="27" applyAlignment="1">
      <alignment horizontal="right" vertical="center"/>
      <protection/>
    </xf>
    <xf numFmtId="0" fontId="7" fillId="0" borderId="7" xfId="27" applyBorder="1" applyAlignment="1">
      <alignment horizontal="center" vertical="center"/>
      <protection/>
    </xf>
    <xf numFmtId="0" fontId="7" fillId="0" borderId="41" xfId="27" applyAlignment="1">
      <alignment horizontal="center" vertical="center"/>
      <protection/>
    </xf>
    <xf numFmtId="0" fontId="7" fillId="0" borderId="8" xfId="27" applyBorder="1" applyAlignment="1">
      <alignment horizontal="center" vertical="center"/>
      <protection/>
    </xf>
    <xf numFmtId="0" fontId="7" fillId="0" borderId="9" xfId="27" applyAlignment="1">
      <alignment horizontal="center" vertical="center"/>
      <protection/>
    </xf>
    <xf numFmtId="0" fontId="7" fillId="0" borderId="45" xfId="27" applyAlignment="1">
      <alignment horizontal="center" vertical="center"/>
      <protection/>
    </xf>
    <xf numFmtId="0" fontId="7" fillId="0" borderId="10" xfId="27" applyAlignment="1">
      <alignment horizontal="center" vertical="center"/>
      <protection/>
    </xf>
    <xf numFmtId="0" fontId="7" fillId="0" borderId="11" xfId="27" applyBorder="1" applyAlignment="1">
      <alignment horizontal="center" vertical="center"/>
      <protection/>
    </xf>
    <xf numFmtId="0" fontId="7" fillId="0" borderId="35" xfId="27" applyAlignment="1">
      <alignment horizontal="center" vertical="center"/>
      <protection/>
    </xf>
    <xf numFmtId="3" fontId="7" fillId="0" borderId="13" xfId="27" applyFont="1" applyAlignment="1">
      <alignment vertical="center"/>
      <protection/>
    </xf>
    <xf numFmtId="3" fontId="7" fillId="0" borderId="11" xfId="27" applyAlignment="1">
      <alignment vertical="center"/>
      <protection/>
    </xf>
    <xf numFmtId="3" fontId="7" fillId="0" borderId="13" xfId="27" applyAlignment="1">
      <alignment vertical="center"/>
      <protection/>
    </xf>
    <xf numFmtId="3" fontId="7" fillId="0" borderId="3" xfId="27" applyFont="1" applyAlignment="1">
      <alignment vertical="center"/>
      <protection/>
    </xf>
    <xf numFmtId="3" fontId="7" fillId="0" borderId="0" xfId="27" applyAlignment="1">
      <alignment vertical="center"/>
      <protection/>
    </xf>
    <xf numFmtId="0" fontId="7" fillId="0" borderId="0" xfId="27" applyBorder="1" applyAlignment="1">
      <alignment horizontal="center" vertical="center"/>
      <protection/>
    </xf>
    <xf numFmtId="0" fontId="7" fillId="0" borderId="0" xfId="27" applyBorder="1" applyAlignment="1">
      <alignment horizontal="distributed" vertical="center"/>
      <protection/>
    </xf>
    <xf numFmtId="0" fontId="7" fillId="0" borderId="14" xfId="27" applyAlignment="1">
      <alignment horizontal="center" vertical="center"/>
      <protection/>
    </xf>
    <xf numFmtId="3" fontId="22" fillId="0" borderId="3" xfId="27" applyFont="1" applyFill="1" applyBorder="1" applyAlignment="1">
      <alignment horizontal="right" vertical="center"/>
      <protection/>
    </xf>
    <xf numFmtId="3" fontId="7" fillId="0" borderId="0" xfId="27" applyFont="1" applyFill="1" applyBorder="1" applyAlignment="1">
      <alignment vertical="center"/>
      <protection/>
    </xf>
    <xf numFmtId="185" fontId="22" fillId="0" borderId="0" xfId="27" applyNumberFormat="1" applyFont="1" applyFill="1" applyBorder="1" applyAlignment="1">
      <alignment horizontal="right"/>
      <protection/>
    </xf>
    <xf numFmtId="0" fontId="7" fillId="0" borderId="0" xfId="27" applyBorder="1" applyAlignment="1" quotePrefix="1">
      <alignment horizontal="center" vertical="center" wrapText="1"/>
      <protection/>
    </xf>
    <xf numFmtId="0" fontId="7" fillId="0" borderId="14" xfId="27" applyAlignment="1" quotePrefix="1">
      <alignment horizontal="center" vertical="center" wrapText="1"/>
      <protection/>
    </xf>
    <xf numFmtId="3" fontId="7" fillId="0" borderId="0" xfId="27" applyNumberFormat="1" applyFont="1" applyAlignment="1">
      <alignment vertical="center"/>
      <protection/>
    </xf>
    <xf numFmtId="1" fontId="22" fillId="0" borderId="0" xfId="27" applyNumberFormat="1" applyFont="1" applyFill="1" applyBorder="1" applyAlignment="1">
      <alignment horizontal="right"/>
      <protection/>
    </xf>
    <xf numFmtId="0" fontId="0" fillId="0" borderId="0" xfId="27" applyFont="1" applyBorder="1" applyAlignment="1" quotePrefix="1">
      <alignment horizontal="center" vertical="center" wrapText="1"/>
      <protection/>
    </xf>
    <xf numFmtId="3" fontId="7" fillId="0" borderId="3" xfId="27" applyFont="1" applyFill="1" applyBorder="1" applyAlignment="1">
      <alignment vertical="center"/>
      <protection/>
    </xf>
    <xf numFmtId="0" fontId="3" fillId="0" borderId="0" xfId="27" applyFont="1" applyBorder="1" applyAlignment="1" quotePrefix="1">
      <alignment horizontal="center" vertical="center" wrapText="1"/>
      <protection/>
    </xf>
    <xf numFmtId="0" fontId="3" fillId="0" borderId="14" xfId="27" applyFont="1" applyAlignment="1" quotePrefix="1">
      <alignment horizontal="center" vertical="center" wrapText="1"/>
      <protection/>
    </xf>
    <xf numFmtId="3" fontId="3" fillId="0" borderId="3" xfId="27" applyFont="1" applyFill="1" applyBorder="1" applyAlignment="1">
      <alignment vertical="center"/>
      <protection/>
    </xf>
    <xf numFmtId="3" fontId="3" fillId="0" borderId="0" xfId="27" applyFont="1" applyFill="1" applyBorder="1" applyAlignment="1">
      <alignment vertical="center"/>
      <protection/>
    </xf>
    <xf numFmtId="3" fontId="7" fillId="0" borderId="0" xfId="27" applyFill="1" applyBorder="1" applyAlignment="1">
      <alignment horizontal="right" vertical="center"/>
      <protection/>
    </xf>
    <xf numFmtId="0" fontId="3" fillId="0" borderId="3" xfId="27" applyFont="1" applyFill="1" applyBorder="1" applyAlignment="1">
      <alignment vertical="center"/>
      <protection/>
    </xf>
    <xf numFmtId="0" fontId="3" fillId="0" borderId="0" xfId="27" applyFont="1" applyFill="1" applyBorder="1" applyAlignment="1">
      <alignment vertical="center"/>
      <protection/>
    </xf>
    <xf numFmtId="0" fontId="7" fillId="0" borderId="3" xfId="27" applyFill="1" applyBorder="1" applyAlignment="1">
      <alignment horizontal="right" vertical="center"/>
      <protection/>
    </xf>
    <xf numFmtId="0" fontId="7" fillId="0" borderId="0" xfId="27" applyFill="1" applyBorder="1" applyAlignment="1">
      <alignment horizontal="right" vertical="center"/>
      <protection/>
    </xf>
    <xf numFmtId="185" fontId="22" fillId="0" borderId="0" xfId="27" applyNumberFormat="1" applyFont="1" applyFill="1" applyBorder="1" applyAlignment="1">
      <alignment horizontal="right" vertical="center"/>
      <protection/>
    </xf>
    <xf numFmtId="3" fontId="22" fillId="0" borderId="3" xfId="27" applyFont="1" applyFill="1" applyBorder="1" applyAlignment="1">
      <alignment horizontal="right"/>
      <protection/>
    </xf>
    <xf numFmtId="0" fontId="7" fillId="0" borderId="3" xfId="27" applyAlignment="1">
      <alignment vertical="center"/>
      <protection/>
    </xf>
    <xf numFmtId="0" fontId="7" fillId="0" borderId="6" xfId="27" applyBorder="1" applyAlignment="1">
      <alignment vertical="center"/>
      <protection/>
    </xf>
    <xf numFmtId="0" fontId="7" fillId="0" borderId="4" xfId="27" applyAlignment="1">
      <alignment vertical="center"/>
      <protection/>
    </xf>
    <xf numFmtId="3" fontId="22" fillId="0" borderId="5" xfId="27" applyFont="1" applyFill="1" applyAlignment="1">
      <alignment horizontal="right" vertical="center"/>
      <protection/>
    </xf>
    <xf numFmtId="0" fontId="7" fillId="0" borderId="6" xfId="27" applyBorder="1" applyAlignment="1">
      <alignment horizontal="center" vertical="center"/>
      <protection/>
    </xf>
    <xf numFmtId="0" fontId="7" fillId="0" borderId="4" xfId="27" applyAlignment="1">
      <alignment horizontal="center" vertical="center"/>
      <protection/>
    </xf>
    <xf numFmtId="0" fontId="7" fillId="0" borderId="5" xfId="27" applyAlignment="1">
      <alignment vertical="center"/>
      <protection/>
    </xf>
    <xf numFmtId="0" fontId="7" fillId="0" borderId="7" xfId="27" applyAlignment="1">
      <alignment vertical="center"/>
      <protection/>
    </xf>
    <xf numFmtId="3" fontId="22" fillId="0" borderId="0" xfId="27" applyFont="1" applyFill="1" applyAlignment="1">
      <alignment horizontal="right" vertical="center"/>
      <protection/>
    </xf>
    <xf numFmtId="0" fontId="7" fillId="0" borderId="7" xfId="27" applyAlignment="1">
      <alignment horizontal="center" vertical="center"/>
      <protection/>
    </xf>
    <xf numFmtId="0" fontId="7" fillId="0" borderId="0" xfId="27" applyBorder="1" applyAlignment="1">
      <alignment vertical="center"/>
      <protection/>
    </xf>
    <xf numFmtId="0" fontId="7" fillId="0" borderId="8" xfId="20" applyBorder="1" applyAlignment="1">
      <alignment horizontal="center" vertical="center"/>
      <protection/>
    </xf>
    <xf numFmtId="0" fontId="7" fillId="0" borderId="2" xfId="20" applyBorder="1" applyAlignment="1">
      <alignment horizontal="center" vertical="center"/>
      <protection/>
    </xf>
    <xf numFmtId="0" fontId="7" fillId="0" borderId="1" xfId="20" applyBorder="1" applyAlignment="1">
      <alignment horizontal="center" vertical="center"/>
      <protection/>
    </xf>
    <xf numFmtId="0" fontId="7" fillId="0" borderId="15" xfId="20" applyBorder="1" applyAlignment="1">
      <alignment horizontal="center" vertical="center"/>
      <protection/>
    </xf>
    <xf numFmtId="0" fontId="1" fillId="0" borderId="1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44" xfId="20" applyBorder="1" applyAlignment="1">
      <alignment horizontal="center" vertical="center"/>
      <protection/>
    </xf>
    <xf numFmtId="0" fontId="7" fillId="0" borderId="7" xfId="20" applyBorder="1" applyAlignment="1">
      <alignment horizontal="center" vertical="center"/>
      <protection/>
    </xf>
    <xf numFmtId="0" fontId="7" fillId="0" borderId="39" xfId="20" applyBorder="1" applyAlignment="1">
      <alignment horizontal="center" vertical="center"/>
      <protection/>
    </xf>
    <xf numFmtId="0" fontId="7" fillId="0" borderId="41" xfId="20" applyBorder="1" applyAlignment="1">
      <alignment horizontal="center" vertical="center"/>
      <protection/>
    </xf>
    <xf numFmtId="0" fontId="7" fillId="0" borderId="9" xfId="20" applyBorder="1" applyAlignment="1">
      <alignment horizontal="center" vertical="center"/>
      <protection/>
    </xf>
    <xf numFmtId="0" fontId="13" fillId="0" borderId="44" xfId="20" applyFont="1" applyBorder="1" applyAlignment="1">
      <alignment horizontal="center" vertical="center"/>
      <protection/>
    </xf>
    <xf numFmtId="0" fontId="13" fillId="0" borderId="7" xfId="20" applyFont="1" applyBorder="1" applyAlignment="1">
      <alignment horizontal="center" vertical="center"/>
      <protection/>
    </xf>
    <xf numFmtId="0" fontId="13" fillId="0" borderId="15" xfId="20" applyFont="1" applyBorder="1" applyAlignment="1">
      <alignment horizontal="center" vertical="center"/>
      <protection/>
    </xf>
    <xf numFmtId="0" fontId="13" fillId="0" borderId="8" xfId="20" applyFont="1" applyBorder="1" applyAlignment="1">
      <alignment horizontal="center" vertical="center"/>
      <protection/>
    </xf>
    <xf numFmtId="0" fontId="7" fillId="0" borderId="10" xfId="20" applyAlignment="1">
      <alignment horizontal="center" vertical="center"/>
      <protection/>
    </xf>
    <xf numFmtId="0" fontId="7" fillId="0" borderId="30" xfId="20" applyBorder="1" applyAlignment="1">
      <alignment horizontal="center" vertical="center"/>
      <protection/>
    </xf>
    <xf numFmtId="0" fontId="7" fillId="0" borderId="14" xfId="20" applyAlignment="1">
      <alignment horizontal="center" vertical="center"/>
      <protection/>
    </xf>
    <xf numFmtId="0" fontId="7" fillId="0" borderId="44" xfId="20" applyAlignment="1">
      <alignment horizontal="center" vertical="center"/>
      <protection/>
    </xf>
    <xf numFmtId="41" fontId="15" fillId="0" borderId="41" xfId="23" applyNumberFormat="1" applyFont="1" applyBorder="1" applyAlignment="1">
      <alignment horizontal="center" vertical="center"/>
      <protection/>
    </xf>
    <xf numFmtId="41" fontId="15" fillId="0" borderId="14" xfId="23" applyNumberFormat="1" applyFont="1" applyAlignment="1">
      <alignment horizontal="center" vertical="center"/>
      <protection/>
    </xf>
    <xf numFmtId="41" fontId="15" fillId="0" borderId="9" xfId="23" applyNumberFormat="1" applyFont="1" applyBorder="1" applyAlignment="1">
      <alignment horizontal="center" vertical="center"/>
      <protection/>
    </xf>
    <xf numFmtId="41" fontId="15" fillId="0" borderId="43" xfId="23" applyNumberFormat="1" applyFont="1" applyBorder="1" applyAlignment="1">
      <alignment horizontal="center" vertical="center"/>
      <protection/>
    </xf>
    <xf numFmtId="41" fontId="15" fillId="0" borderId="12" xfId="23" applyNumberFormat="1" applyFont="1" applyAlignment="1">
      <alignment horizontal="center" vertical="center"/>
      <protection/>
    </xf>
    <xf numFmtId="41" fontId="15" fillId="0" borderId="16" xfId="23" applyNumberFormat="1" applyFont="1" applyBorder="1" applyAlignment="1">
      <alignment horizontal="center" vertical="center"/>
      <protection/>
    </xf>
    <xf numFmtId="41" fontId="15" fillId="0" borderId="43" xfId="23" applyNumberFormat="1" applyFont="1" applyAlignment="1">
      <alignment horizontal="center" vertical="center" wrapText="1"/>
      <protection/>
    </xf>
    <xf numFmtId="41" fontId="15" fillId="0" borderId="12" xfId="23" applyNumberFormat="1" applyFont="1" applyBorder="1" applyAlignment="1">
      <alignment horizontal="center" vertical="center" wrapText="1"/>
      <protection/>
    </xf>
    <xf numFmtId="41" fontId="15" fillId="0" borderId="16" xfId="23" applyNumberFormat="1" applyFont="1" applyBorder="1" applyAlignment="1">
      <alignment horizontal="center" vertical="center" wrapText="1"/>
      <protection/>
    </xf>
    <xf numFmtId="41" fontId="15" fillId="0" borderId="44" xfId="23" applyNumberFormat="1" applyFont="1" applyAlignment="1">
      <alignment horizontal="center" vertical="center" wrapText="1"/>
      <protection/>
    </xf>
    <xf numFmtId="41" fontId="15" fillId="0" borderId="3" xfId="23" applyNumberFormat="1" applyFont="1" applyBorder="1" applyAlignment="1">
      <alignment horizontal="center" vertical="center" wrapText="1"/>
      <protection/>
    </xf>
    <xf numFmtId="41" fontId="15" fillId="0" borderId="15" xfId="23" applyNumberFormat="1" applyFont="1" applyBorder="1" applyAlignment="1">
      <alignment horizontal="center" vertical="center" wrapText="1"/>
      <protection/>
    </xf>
    <xf numFmtId="0" fontId="1" fillId="0" borderId="7" xfId="24" applyFont="1" applyBorder="1" applyAlignment="1">
      <alignment horizontal="center" vertical="center"/>
      <protection/>
    </xf>
    <xf numFmtId="0" fontId="1" fillId="0" borderId="8" xfId="24" applyFont="1" applyBorder="1" applyAlignment="1">
      <alignment horizontal="center" vertical="center"/>
      <protection/>
    </xf>
    <xf numFmtId="0" fontId="1" fillId="0" borderId="2" xfId="24" applyFont="1" applyAlignment="1">
      <alignment horizontal="center" vertical="center"/>
      <protection/>
    </xf>
    <xf numFmtId="0" fontId="1" fillId="0" borderId="1" xfId="24" applyFont="1" applyBorder="1" applyAlignment="1">
      <alignment horizontal="center" vertical="center"/>
      <protection/>
    </xf>
    <xf numFmtId="0" fontId="7" fillId="0" borderId="42" xfId="25" applyAlignment="1">
      <alignment horizontal="center" vertical="center" wrapText="1"/>
      <protection/>
    </xf>
    <xf numFmtId="0" fontId="7" fillId="0" borderId="12" xfId="25" applyBorder="1" applyAlignment="1">
      <alignment horizontal="center" vertical="center" wrapText="1"/>
      <protection/>
    </xf>
    <xf numFmtId="0" fontId="7" fillId="0" borderId="16" xfId="25" applyBorder="1" applyAlignment="1">
      <alignment horizontal="center" vertical="center" wrapText="1"/>
      <protection/>
    </xf>
    <xf numFmtId="0" fontId="7" fillId="0" borderId="44" xfId="25" applyBorder="1" applyAlignment="1">
      <alignment horizontal="center" vertical="center" wrapText="1"/>
      <protection/>
    </xf>
    <xf numFmtId="0" fontId="7" fillId="0" borderId="3" xfId="25" applyAlignment="1">
      <alignment horizontal="center" vertical="center" wrapText="1"/>
      <protection/>
    </xf>
    <xf numFmtId="0" fontId="7" fillId="0" borderId="15" xfId="25" applyBorder="1" applyAlignment="1">
      <alignment horizontal="center" vertical="center" wrapText="1"/>
      <protection/>
    </xf>
    <xf numFmtId="0" fontId="7" fillId="0" borderId="1" xfId="25" applyAlignment="1">
      <alignment horizontal="center" vertical="center" wrapText="1"/>
      <protection/>
    </xf>
    <xf numFmtId="0" fontId="7" fillId="0" borderId="42" xfId="25" applyBorder="1" applyAlignment="1">
      <alignment horizontal="center" vertical="center" wrapText="1"/>
      <protection/>
    </xf>
    <xf numFmtId="0" fontId="7" fillId="0" borderId="12" xfId="25" applyAlignment="1">
      <alignment horizontal="center" vertical="center" wrapText="1"/>
      <protection/>
    </xf>
    <xf numFmtId="0" fontId="15" fillId="0" borderId="42" xfId="25" applyFont="1" applyAlignment="1">
      <alignment horizontal="center" vertical="center" wrapText="1"/>
      <protection/>
    </xf>
    <xf numFmtId="0" fontId="15" fillId="0" borderId="16" xfId="25" applyFont="1" applyBorder="1" applyAlignment="1">
      <alignment horizontal="center" vertical="center" wrapText="1"/>
      <protection/>
    </xf>
    <xf numFmtId="0" fontId="7" fillId="0" borderId="10" xfId="25" applyBorder="1" applyAlignment="1">
      <alignment horizontal="center" vertical="center" wrapText="1"/>
      <protection/>
    </xf>
    <xf numFmtId="0" fontId="7" fillId="0" borderId="32" xfId="25" applyAlignment="1">
      <alignment horizontal="center" vertical="center" wrapText="1"/>
      <protection/>
    </xf>
    <xf numFmtId="0" fontId="7" fillId="0" borderId="30" xfId="25" applyBorder="1" applyAlignment="1">
      <alignment horizontal="center" vertical="center" wrapText="1"/>
      <protection/>
    </xf>
    <xf numFmtId="0" fontId="7" fillId="0" borderId="41" xfId="25" applyBorder="1" applyAlignment="1">
      <alignment horizontal="center" vertical="center" wrapText="1"/>
      <protection/>
    </xf>
    <xf numFmtId="0" fontId="7" fillId="0" borderId="14" xfId="25" applyAlignment="1">
      <alignment horizontal="center" vertical="center" wrapText="1"/>
      <protection/>
    </xf>
    <xf numFmtId="0" fontId="7" fillId="0" borderId="9" xfId="25" applyBorder="1" applyAlignment="1">
      <alignment horizontal="center" vertical="center" wrapText="1"/>
      <protection/>
    </xf>
    <xf numFmtId="0" fontId="7" fillId="0" borderId="43" xfId="25" applyBorder="1" applyAlignment="1">
      <alignment horizontal="center" vertical="center" wrapText="1"/>
      <protection/>
    </xf>
    <xf numFmtId="0" fontId="15" fillId="0" borderId="12" xfId="25" applyFont="1" applyBorder="1" applyAlignment="1">
      <alignment horizontal="center" vertical="center" wrapText="1"/>
      <protection/>
    </xf>
    <xf numFmtId="0" fontId="7" fillId="0" borderId="41" xfId="26" applyBorder="1" applyAlignment="1">
      <alignment horizontal="center" vertical="center"/>
      <protection/>
    </xf>
    <xf numFmtId="0" fontId="7" fillId="0" borderId="9" xfId="26" applyAlignment="1">
      <alignment horizontal="center" vertical="center"/>
      <protection/>
    </xf>
    <xf numFmtId="0" fontId="7" fillId="0" borderId="0" xfId="27" applyBorder="1" applyAlignment="1">
      <alignment horizontal="center" vertical="center" wrapText="1"/>
      <protection/>
    </xf>
    <xf numFmtId="0" fontId="7" fillId="0" borderId="14" xfId="27" applyBorder="1" applyAlignment="1">
      <alignment horizontal="center" vertical="center" wrapText="1"/>
      <protection/>
    </xf>
    <xf numFmtId="0" fontId="7" fillId="0" borderId="2" xfId="27" applyAlignment="1">
      <alignment horizontal="center" vertical="center"/>
      <protection/>
    </xf>
    <xf numFmtId="0" fontId="7" fillId="0" borderId="1" xfId="27" applyBorder="1" applyAlignment="1">
      <alignment horizontal="center" vertical="center"/>
      <protection/>
    </xf>
    <xf numFmtId="0" fontId="7" fillId="0" borderId="43" xfId="27" applyFont="1" applyBorder="1" applyAlignment="1">
      <alignment horizontal="center" vertical="center"/>
      <protection/>
    </xf>
    <xf numFmtId="0" fontId="7" fillId="0" borderId="16" xfId="27" applyFont="1" applyBorder="1" applyAlignment="1">
      <alignment vertical="center"/>
      <protection/>
    </xf>
    <xf numFmtId="0" fontId="7" fillId="0" borderId="7" xfId="27" applyBorder="1" applyAlignment="1">
      <alignment horizontal="center" vertical="center"/>
      <protection/>
    </xf>
    <xf numFmtId="0" fontId="7" fillId="0" borderId="8" xfId="27" applyBorder="1" applyAlignment="1">
      <alignment horizontal="center" vertical="center"/>
      <protection/>
    </xf>
    <xf numFmtId="0" fontId="7" fillId="0" borderId="43" xfId="27" applyBorder="1" applyAlignment="1">
      <alignment horizontal="center" vertical="center"/>
      <protection/>
    </xf>
    <xf numFmtId="0" fontId="7" fillId="0" borderId="16" xfId="27" applyBorder="1" applyAlignment="1">
      <alignment vertical="center"/>
      <protection/>
    </xf>
  </cellXfs>
  <cellStyles count="15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77" xfId="20"/>
    <cellStyle name="標準_178" xfId="21"/>
    <cellStyle name="標準_179" xfId="22"/>
    <cellStyle name="標準_180" xfId="23"/>
    <cellStyle name="標準_181" xfId="24"/>
    <cellStyle name="標準_182" xfId="25"/>
    <cellStyle name="標準_183" xfId="26"/>
    <cellStyle name="標準_184" xfId="27"/>
    <cellStyle name="標準_Sheet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16</xdr:row>
      <xdr:rowOff>0</xdr:rowOff>
    </xdr:from>
    <xdr:to>
      <xdr:col>10</xdr:col>
      <xdr:colOff>361950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62775" y="36576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1.00390625" style="1" customWidth="1"/>
    <col min="2" max="3" width="36.50390625" style="1" customWidth="1"/>
    <col min="4" max="16384" width="9.00390625" style="1" customWidth="1"/>
  </cols>
  <sheetData>
    <row r="2" ht="17.25">
      <c r="A2" s="11" t="s">
        <v>0</v>
      </c>
    </row>
    <row r="3" spans="1:3" ht="13.5">
      <c r="A3" s="2"/>
      <c r="B3" s="2"/>
      <c r="C3" s="2"/>
    </row>
    <row r="4" spans="1:3" ht="14.25" thickBot="1">
      <c r="A4" s="2"/>
      <c r="B4" s="2"/>
      <c r="C4" s="3" t="s">
        <v>1</v>
      </c>
    </row>
    <row r="5" spans="1:3" ht="17.25" customHeight="1">
      <c r="A5" s="4" t="s">
        <v>2</v>
      </c>
      <c r="B5" s="5" t="s">
        <v>3</v>
      </c>
      <c r="C5" s="5" t="s">
        <v>4</v>
      </c>
    </row>
    <row r="6" spans="1:3" ht="17.25" customHeight="1">
      <c r="A6" s="14" t="s">
        <v>8</v>
      </c>
      <c r="B6" s="6">
        <v>340</v>
      </c>
      <c r="C6" s="7">
        <v>20010</v>
      </c>
    </row>
    <row r="7" spans="1:3" ht="17.25" customHeight="1">
      <c r="A7" s="8" t="s">
        <v>9</v>
      </c>
      <c r="B7" s="6">
        <v>332</v>
      </c>
      <c r="C7" s="7">
        <v>19521</v>
      </c>
    </row>
    <row r="8" spans="1:3" ht="17.25" customHeight="1">
      <c r="A8" s="8" t="s">
        <v>5</v>
      </c>
      <c r="B8" s="6">
        <v>333</v>
      </c>
      <c r="C8" s="7">
        <v>19320</v>
      </c>
    </row>
    <row r="9" spans="1:3" ht="17.25" customHeight="1">
      <c r="A9" s="8" t="s">
        <v>7</v>
      </c>
      <c r="B9" s="15">
        <v>334</v>
      </c>
      <c r="C9" s="16">
        <v>19234</v>
      </c>
    </row>
    <row r="10" spans="1:3" s="9" customFormat="1" ht="17.25" customHeight="1" thickBot="1">
      <c r="A10" s="10" t="s">
        <v>10</v>
      </c>
      <c r="B10" s="12">
        <v>338</v>
      </c>
      <c r="C10" s="13">
        <v>19489</v>
      </c>
    </row>
    <row r="11" spans="1:3" ht="13.5" customHeight="1">
      <c r="A11" s="2" t="s">
        <v>6</v>
      </c>
      <c r="B11" s="2"/>
      <c r="C11" s="2"/>
    </row>
  </sheetData>
  <printOptions/>
  <pageMargins left="0.5118110236220472" right="0.19" top="0.984251968503937" bottom="0.984251968503937" header="0.5118110236220472" footer="0.511811023622047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9.375" style="270" customWidth="1"/>
    <col min="2" max="4" width="24.75390625" style="270" customWidth="1"/>
    <col min="5" max="8" width="7.375" style="270" customWidth="1"/>
    <col min="9" max="10" width="6.375" style="270" customWidth="1"/>
    <col min="11" max="14" width="7.375" style="270" customWidth="1"/>
    <col min="15" max="15" width="6.375" style="270" customWidth="1"/>
    <col min="16" max="17" width="7.375" style="270" customWidth="1"/>
    <col min="18" max="24" width="6.375" style="270" customWidth="1"/>
    <col min="25" max="27" width="7.375" style="270" customWidth="1"/>
    <col min="28" max="28" width="8.375" style="270" customWidth="1"/>
    <col min="29" max="29" width="6.375" style="270" customWidth="1"/>
    <col min="30" max="30" width="11.375" style="270" customWidth="1"/>
    <col min="31" max="31" width="13.375" style="270" customWidth="1"/>
    <col min="32" max="33" width="6.375" style="270" customWidth="1"/>
    <col min="34" max="34" width="7.375" style="270" customWidth="1"/>
    <col min="35" max="49" width="6.375" style="270" customWidth="1"/>
    <col min="50" max="50" width="7.375" style="270" customWidth="1"/>
    <col min="51" max="57" width="6.375" style="270" customWidth="1"/>
    <col min="58" max="58" width="11.375" style="270" customWidth="1"/>
    <col min="59" max="59" width="13.375" style="270" customWidth="1"/>
    <col min="60" max="85" width="6.375" style="270" customWidth="1"/>
    <col min="86" max="86" width="11.375" style="270" customWidth="1"/>
    <col min="87" max="87" width="13.375" style="270" customWidth="1"/>
    <col min="88" max="113" width="6.375" style="270" customWidth="1"/>
    <col min="114" max="114" width="11.375" style="270" customWidth="1"/>
    <col min="115" max="115" width="13.375" style="270" customWidth="1"/>
    <col min="116" max="141" width="6.375" style="270" customWidth="1"/>
    <col min="142" max="16384" width="11.375" style="270" customWidth="1"/>
  </cols>
  <sheetData>
    <row r="2" ht="17.25">
      <c r="A2" s="269" t="s">
        <v>154</v>
      </c>
    </row>
    <row r="4" ht="9.75" customHeight="1"/>
    <row r="5" spans="1:4" ht="14.25" customHeight="1" thickBot="1">
      <c r="A5" s="271"/>
      <c r="B5" s="271"/>
      <c r="C5" s="271"/>
      <c r="D5" s="271"/>
    </row>
    <row r="6" spans="1:4" ht="15.75" customHeight="1">
      <c r="A6" s="420" t="s">
        <v>155</v>
      </c>
      <c r="B6" s="272" t="s">
        <v>156</v>
      </c>
      <c r="C6" s="272" t="s">
        <v>157</v>
      </c>
      <c r="D6" s="273" t="s">
        <v>158</v>
      </c>
    </row>
    <row r="7" spans="1:4" ht="15.75" customHeight="1">
      <c r="A7" s="421"/>
      <c r="B7" s="274" t="s">
        <v>159</v>
      </c>
      <c r="C7" s="274" t="s">
        <v>159</v>
      </c>
      <c r="D7" s="275" t="s">
        <v>160</v>
      </c>
    </row>
    <row r="8" spans="1:4" ht="16.5" customHeight="1">
      <c r="A8" s="276" t="s">
        <v>164</v>
      </c>
      <c r="B8" s="277">
        <v>55</v>
      </c>
      <c r="C8" s="278">
        <v>5720</v>
      </c>
      <c r="D8" s="278">
        <v>5737</v>
      </c>
    </row>
    <row r="9" spans="1:4" ht="16.5" customHeight="1">
      <c r="A9" s="279" t="s">
        <v>82</v>
      </c>
      <c r="B9" s="277">
        <v>55</v>
      </c>
      <c r="C9" s="278">
        <v>5740</v>
      </c>
      <c r="D9" s="278">
        <v>5982</v>
      </c>
    </row>
    <row r="10" spans="1:4" ht="16.5" customHeight="1">
      <c r="A10" s="279" t="s">
        <v>5</v>
      </c>
      <c r="B10" s="280">
        <v>55</v>
      </c>
      <c r="C10" s="281">
        <v>5785</v>
      </c>
      <c r="D10" s="281">
        <v>6231</v>
      </c>
    </row>
    <row r="11" spans="1:4" s="282" customFormat="1" ht="16.5" customHeight="1">
      <c r="A11" s="279" t="s">
        <v>7</v>
      </c>
      <c r="B11" s="280">
        <v>55</v>
      </c>
      <c r="C11" s="281">
        <v>5815</v>
      </c>
      <c r="D11" s="281">
        <v>6532</v>
      </c>
    </row>
    <row r="12" spans="1:4" s="282" customFormat="1" ht="16.5" customHeight="1">
      <c r="A12" s="283" t="s">
        <v>83</v>
      </c>
      <c r="B12" s="280">
        <v>55</v>
      </c>
      <c r="C12" s="281">
        <v>5935</v>
      </c>
      <c r="D12" s="281">
        <v>6700</v>
      </c>
    </row>
    <row r="13" spans="1:4" ht="5.25" customHeight="1">
      <c r="A13" s="284"/>
      <c r="B13" s="285"/>
      <c r="C13" s="286"/>
      <c r="D13" s="286"/>
    </row>
    <row r="14" spans="1:4" ht="16.5" customHeight="1">
      <c r="A14" s="284" t="s">
        <v>161</v>
      </c>
      <c r="B14" s="153">
        <v>31</v>
      </c>
      <c r="C14" s="154">
        <v>3050</v>
      </c>
      <c r="D14" s="154">
        <v>3283</v>
      </c>
    </row>
    <row r="15" spans="1:4" ht="16.5" customHeight="1">
      <c r="A15" s="287" t="s">
        <v>162</v>
      </c>
      <c r="B15" s="153">
        <v>24</v>
      </c>
      <c r="C15" s="154">
        <v>2885</v>
      </c>
      <c r="D15" s="154">
        <v>3417</v>
      </c>
    </row>
    <row r="16" spans="1:4" ht="3.75" customHeight="1" thickBot="1">
      <c r="A16" s="288"/>
      <c r="B16" s="289"/>
      <c r="C16" s="244"/>
      <c r="D16" s="244"/>
    </row>
    <row r="17" spans="1:4" ht="13.5">
      <c r="A17" s="290" t="s">
        <v>153</v>
      </c>
      <c r="B17" s="290"/>
      <c r="C17" s="290"/>
      <c r="D17" s="290"/>
    </row>
    <row r="18" ht="13.5">
      <c r="A18" s="270" t="s">
        <v>163</v>
      </c>
    </row>
  </sheetData>
  <mergeCells count="1">
    <mergeCell ref="A6:A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42"/>
  <sheetViews>
    <sheetView showGridLines="0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B9" sqref="B9"/>
    </sheetView>
  </sheetViews>
  <sheetFormatPr defaultColWidth="9.00390625" defaultRowHeight="13.5"/>
  <cols>
    <col min="1" max="1" width="1.00390625" style="297" customWidth="1"/>
    <col min="2" max="2" width="2.625" style="294" customWidth="1"/>
    <col min="3" max="3" width="14.125" style="294" customWidth="1"/>
    <col min="4" max="4" width="2.625" style="294" customWidth="1"/>
    <col min="5" max="5" width="9.25390625" style="293" customWidth="1"/>
    <col min="6" max="12" width="9.25390625" style="294" customWidth="1"/>
    <col min="13" max="14" width="2.625" style="294" customWidth="1"/>
    <col min="15" max="15" width="14.125" style="294" customWidth="1"/>
    <col min="16" max="16" width="2.625" style="294" customWidth="1"/>
    <col min="17" max="24" width="9.125" style="294" customWidth="1"/>
    <col min="25" max="33" width="1.75390625" style="294" customWidth="1"/>
    <col min="34" max="36" width="7.375" style="294" customWidth="1"/>
    <col min="37" max="37" width="6.375" style="294" customWidth="1"/>
    <col min="38" max="39" width="7.375" style="294" customWidth="1"/>
    <col min="40" max="46" width="6.375" style="294" customWidth="1"/>
    <col min="47" max="49" width="7.375" style="294" customWidth="1"/>
    <col min="50" max="50" width="8.375" style="294" customWidth="1"/>
    <col min="51" max="51" width="6.375" style="294" customWidth="1"/>
    <col min="52" max="52" width="11.375" style="294" customWidth="1"/>
    <col min="53" max="53" width="13.375" style="294" customWidth="1"/>
    <col min="54" max="55" width="6.375" style="294" customWidth="1"/>
    <col min="56" max="56" width="7.375" style="294" customWidth="1"/>
    <col min="57" max="65" width="6.375" style="294" customWidth="1"/>
    <col min="66" max="71" width="6.375" style="297" customWidth="1"/>
    <col min="72" max="72" width="7.375" style="297" customWidth="1"/>
    <col min="73" max="79" width="6.375" style="297" customWidth="1"/>
    <col min="80" max="80" width="11.375" style="297" customWidth="1"/>
    <col min="81" max="81" width="13.375" style="297" customWidth="1"/>
    <col min="82" max="107" width="6.375" style="297" customWidth="1"/>
    <col min="108" max="108" width="11.375" style="297" customWidth="1"/>
    <col min="109" max="109" width="13.375" style="297" customWidth="1"/>
    <col min="110" max="135" width="6.375" style="297" customWidth="1"/>
    <col min="136" max="136" width="11.375" style="297" customWidth="1"/>
    <col min="137" max="137" width="13.375" style="297" customWidth="1"/>
    <col min="138" max="163" width="6.375" style="297" customWidth="1"/>
    <col min="164" max="16384" width="11.375" style="297" customWidth="1"/>
  </cols>
  <sheetData>
    <row r="1" spans="2:24" ht="21">
      <c r="B1" s="291"/>
      <c r="C1" s="292"/>
      <c r="D1" s="292"/>
      <c r="L1" s="295" t="s">
        <v>165</v>
      </c>
      <c r="N1" s="291" t="s">
        <v>166</v>
      </c>
      <c r="X1" s="296"/>
    </row>
    <row r="2" spans="2:24" ht="14.25" thickBot="1">
      <c r="B2" s="298"/>
      <c r="C2" s="298"/>
      <c r="D2" s="298"/>
      <c r="E2" s="299"/>
      <c r="F2" s="298"/>
      <c r="G2" s="298"/>
      <c r="H2" s="298"/>
      <c r="I2" s="298"/>
      <c r="J2" s="298"/>
      <c r="K2" s="298"/>
      <c r="L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300" t="s">
        <v>167</v>
      </c>
    </row>
    <row r="3" spans="2:24" ht="21" customHeight="1">
      <c r="B3" s="301"/>
      <c r="C3" s="301" t="s">
        <v>168</v>
      </c>
      <c r="D3" s="302"/>
      <c r="E3" s="426" t="s">
        <v>169</v>
      </c>
      <c r="F3" s="424" t="s">
        <v>170</v>
      </c>
      <c r="G3" s="425"/>
      <c r="H3" s="425"/>
      <c r="I3" s="425"/>
      <c r="J3" s="425"/>
      <c r="K3" s="425"/>
      <c r="L3" s="425"/>
      <c r="N3" s="301"/>
      <c r="O3" s="428" t="s">
        <v>171</v>
      </c>
      <c r="P3" s="302"/>
      <c r="Q3" s="430" t="s">
        <v>169</v>
      </c>
      <c r="R3" s="424" t="s">
        <v>170</v>
      </c>
      <c r="S3" s="425"/>
      <c r="T3" s="425"/>
      <c r="U3" s="425"/>
      <c r="V3" s="425"/>
      <c r="W3" s="425"/>
      <c r="X3" s="425"/>
    </row>
    <row r="4" spans="2:24" ht="21" customHeight="1">
      <c r="B4" s="303"/>
      <c r="C4" s="303" t="s">
        <v>172</v>
      </c>
      <c r="D4" s="304"/>
      <c r="E4" s="427"/>
      <c r="F4" s="305" t="s">
        <v>173</v>
      </c>
      <c r="G4" s="305" t="s">
        <v>174</v>
      </c>
      <c r="H4" s="305" t="s">
        <v>175</v>
      </c>
      <c r="I4" s="305" t="s">
        <v>176</v>
      </c>
      <c r="J4" s="305" t="s">
        <v>177</v>
      </c>
      <c r="K4" s="305" t="s">
        <v>178</v>
      </c>
      <c r="L4" s="306" t="s">
        <v>179</v>
      </c>
      <c r="N4" s="303"/>
      <c r="O4" s="429"/>
      <c r="P4" s="304"/>
      <c r="Q4" s="431"/>
      <c r="R4" s="305" t="s">
        <v>173</v>
      </c>
      <c r="S4" s="305" t="s">
        <v>174</v>
      </c>
      <c r="T4" s="305" t="s">
        <v>175</v>
      </c>
      <c r="U4" s="305" t="s">
        <v>176</v>
      </c>
      <c r="V4" s="305" t="s">
        <v>177</v>
      </c>
      <c r="W4" s="305" t="s">
        <v>178</v>
      </c>
      <c r="X4" s="306" t="s">
        <v>179</v>
      </c>
    </row>
    <row r="5" spans="2:24" ht="13.5" customHeight="1">
      <c r="B5" s="307"/>
      <c r="C5" s="307"/>
      <c r="D5" s="308"/>
      <c r="E5" s="309"/>
      <c r="F5" s="310"/>
      <c r="G5" s="310"/>
      <c r="H5" s="310"/>
      <c r="I5" s="310"/>
      <c r="J5" s="310"/>
      <c r="K5" s="310"/>
      <c r="L5" s="310"/>
      <c r="N5" s="307"/>
      <c r="O5" s="307"/>
      <c r="P5" s="308"/>
      <c r="Q5" s="311"/>
      <c r="R5" s="310"/>
      <c r="S5" s="310"/>
      <c r="T5" s="310"/>
      <c r="U5" s="310"/>
      <c r="V5" s="310"/>
      <c r="W5" s="310"/>
      <c r="X5" s="310"/>
    </row>
    <row r="6" spans="2:24" ht="19.5" customHeight="1">
      <c r="B6" s="422" t="s">
        <v>238</v>
      </c>
      <c r="C6" s="422"/>
      <c r="D6" s="423"/>
      <c r="E6" s="312">
        <v>5740</v>
      </c>
      <c r="F6" s="313">
        <v>5414</v>
      </c>
      <c r="G6" s="313">
        <v>245</v>
      </c>
      <c r="H6" s="313">
        <v>823</v>
      </c>
      <c r="I6" s="313">
        <v>989</v>
      </c>
      <c r="J6" s="313">
        <v>1122</v>
      </c>
      <c r="K6" s="313">
        <v>1086</v>
      </c>
      <c r="L6" s="313">
        <v>1149</v>
      </c>
      <c r="N6" s="314"/>
      <c r="O6" s="315" t="s">
        <v>180</v>
      </c>
      <c r="P6" s="316"/>
      <c r="Q6" s="317">
        <v>170</v>
      </c>
      <c r="R6" s="318">
        <f aca="true" t="shared" si="0" ref="R6:R36">SUM(S6:X6)</f>
        <v>160</v>
      </c>
      <c r="S6" s="319">
        <v>6</v>
      </c>
      <c r="T6" s="319">
        <v>24</v>
      </c>
      <c r="U6" s="319">
        <v>28</v>
      </c>
      <c r="V6" s="319">
        <v>30</v>
      </c>
      <c r="W6" s="319">
        <v>40</v>
      </c>
      <c r="X6" s="319">
        <v>32</v>
      </c>
    </row>
    <row r="7" spans="2:24" ht="19.5" customHeight="1">
      <c r="B7" s="320"/>
      <c r="C7" s="320" t="s">
        <v>239</v>
      </c>
      <c r="D7" s="321"/>
      <c r="E7" s="312">
        <v>5785</v>
      </c>
      <c r="F7" s="313">
        <v>5593</v>
      </c>
      <c r="G7" s="313">
        <v>260</v>
      </c>
      <c r="H7" s="313">
        <v>838</v>
      </c>
      <c r="I7" s="313">
        <v>1136</v>
      </c>
      <c r="J7" s="313">
        <v>1143</v>
      </c>
      <c r="K7" s="313">
        <v>1137</v>
      </c>
      <c r="L7" s="313">
        <v>1079</v>
      </c>
      <c r="N7" s="314"/>
      <c r="O7" s="315" t="s">
        <v>181</v>
      </c>
      <c r="P7" s="316"/>
      <c r="Q7" s="317">
        <v>120</v>
      </c>
      <c r="R7" s="318">
        <f t="shared" si="0"/>
        <v>118</v>
      </c>
      <c r="S7" s="319">
        <v>3</v>
      </c>
      <c r="T7" s="319">
        <v>9</v>
      </c>
      <c r="U7" s="319">
        <v>21</v>
      </c>
      <c r="V7" s="319">
        <v>22</v>
      </c>
      <c r="W7" s="319">
        <v>28</v>
      </c>
      <c r="X7" s="319">
        <v>35</v>
      </c>
    </row>
    <row r="8" spans="2:24" ht="19.5" customHeight="1">
      <c r="B8" s="320"/>
      <c r="C8" s="320" t="s">
        <v>7</v>
      </c>
      <c r="D8" s="321"/>
      <c r="E8" s="322">
        <v>5815</v>
      </c>
      <c r="F8" s="322">
        <v>5874</v>
      </c>
      <c r="G8" s="322">
        <v>282</v>
      </c>
      <c r="H8" s="322">
        <v>865</v>
      </c>
      <c r="I8" s="322">
        <v>1143</v>
      </c>
      <c r="J8" s="322">
        <v>1288</v>
      </c>
      <c r="K8" s="322">
        <v>1152</v>
      </c>
      <c r="L8" s="322">
        <v>1144</v>
      </c>
      <c r="N8" s="314"/>
      <c r="O8" s="315" t="s">
        <v>182</v>
      </c>
      <c r="P8" s="316"/>
      <c r="Q8" s="317">
        <v>60</v>
      </c>
      <c r="R8" s="318">
        <f t="shared" si="0"/>
        <v>50</v>
      </c>
      <c r="S8" s="323" t="s">
        <v>240</v>
      </c>
      <c r="T8" s="319">
        <v>5</v>
      </c>
      <c r="U8" s="319">
        <v>7</v>
      </c>
      <c r="V8" s="319">
        <v>11</v>
      </c>
      <c r="W8" s="319">
        <v>16</v>
      </c>
      <c r="X8" s="319">
        <v>11</v>
      </c>
    </row>
    <row r="9" spans="2:24" ht="19.5" customHeight="1">
      <c r="B9" s="320"/>
      <c r="C9" s="324" t="s">
        <v>183</v>
      </c>
      <c r="D9" s="321"/>
      <c r="E9" s="325">
        <v>5935</v>
      </c>
      <c r="F9" s="318">
        <v>6050</v>
      </c>
      <c r="G9" s="318">
        <v>260</v>
      </c>
      <c r="H9" s="318">
        <v>905</v>
      </c>
      <c r="I9" s="318">
        <v>1138</v>
      </c>
      <c r="J9" s="318">
        <v>1282</v>
      </c>
      <c r="K9" s="318">
        <v>1312</v>
      </c>
      <c r="L9" s="318">
        <v>1153</v>
      </c>
      <c r="N9" s="314"/>
      <c r="O9" s="315" t="s">
        <v>184</v>
      </c>
      <c r="P9" s="316"/>
      <c r="Q9" s="317">
        <v>30</v>
      </c>
      <c r="R9" s="318">
        <f t="shared" si="0"/>
        <v>21</v>
      </c>
      <c r="S9" s="323" t="s">
        <v>240</v>
      </c>
      <c r="T9" s="319">
        <v>4</v>
      </c>
      <c r="U9" s="319">
        <v>4</v>
      </c>
      <c r="V9" s="319">
        <v>6</v>
      </c>
      <c r="W9" s="319">
        <v>6</v>
      </c>
      <c r="X9" s="319">
        <v>1</v>
      </c>
    </row>
    <row r="10" spans="2:24" ht="19.5" customHeight="1">
      <c r="B10" s="326"/>
      <c r="C10" s="326" t="s">
        <v>241</v>
      </c>
      <c r="D10" s="327"/>
      <c r="E10" s="328">
        <v>6100</v>
      </c>
      <c r="F10" s="329">
        <f>SUM(G10:L10)</f>
        <v>6274</v>
      </c>
      <c r="G10" s="329">
        <v>290</v>
      </c>
      <c r="H10" s="329">
        <v>912</v>
      </c>
      <c r="I10" s="329">
        <v>1168</v>
      </c>
      <c r="J10" s="329">
        <v>1301</v>
      </c>
      <c r="K10" s="329">
        <v>1297</v>
      </c>
      <c r="L10" s="329">
        <v>1306</v>
      </c>
      <c r="N10" s="314"/>
      <c r="O10" s="315" t="s">
        <v>185</v>
      </c>
      <c r="P10" s="316"/>
      <c r="Q10" s="330">
        <f>SUM(E11:E38,Q6:Q9)</f>
        <v>3095</v>
      </c>
      <c r="R10" s="318">
        <f t="shared" si="0"/>
        <v>3093</v>
      </c>
      <c r="S10" s="330">
        <f aca="true" t="shared" si="1" ref="S10:X10">SUM(G11:G38,S6:S9)</f>
        <v>105</v>
      </c>
      <c r="T10" s="330">
        <f t="shared" si="1"/>
        <v>426</v>
      </c>
      <c r="U10" s="330">
        <f t="shared" si="1"/>
        <v>574</v>
      </c>
      <c r="V10" s="330">
        <f t="shared" si="1"/>
        <v>669</v>
      </c>
      <c r="W10" s="330">
        <f t="shared" si="1"/>
        <v>669</v>
      </c>
      <c r="X10" s="330">
        <f t="shared" si="1"/>
        <v>650</v>
      </c>
    </row>
    <row r="11" spans="2:24" ht="13.5">
      <c r="B11" s="314"/>
      <c r="C11" s="314"/>
      <c r="D11" s="316"/>
      <c r="E11" s="331"/>
      <c r="F11" s="329"/>
      <c r="G11" s="332"/>
      <c r="H11" s="332"/>
      <c r="I11" s="332"/>
      <c r="J11" s="332"/>
      <c r="K11" s="332"/>
      <c r="L11" s="332"/>
      <c r="N11" s="314"/>
      <c r="O11" s="315"/>
      <c r="P11" s="316"/>
      <c r="Q11" s="333"/>
      <c r="R11" s="318"/>
      <c r="S11" s="334"/>
      <c r="T11" s="334"/>
      <c r="U11" s="334"/>
      <c r="V11" s="334"/>
      <c r="W11" s="334"/>
      <c r="X11" s="334"/>
    </row>
    <row r="12" spans="2:24" ht="19.5" customHeight="1">
      <c r="B12" s="314"/>
      <c r="C12" s="315" t="s">
        <v>186</v>
      </c>
      <c r="D12" s="316"/>
      <c r="E12" s="317">
        <v>120</v>
      </c>
      <c r="F12" s="318">
        <f aca="true" t="shared" si="2" ref="F12:F36">SUM(G12:L12)</f>
        <v>96</v>
      </c>
      <c r="G12" s="335">
        <v>1</v>
      </c>
      <c r="H12" s="335">
        <v>14</v>
      </c>
      <c r="I12" s="335">
        <v>17</v>
      </c>
      <c r="J12" s="335">
        <v>20</v>
      </c>
      <c r="K12" s="335">
        <v>21</v>
      </c>
      <c r="L12" s="335">
        <v>23</v>
      </c>
      <c r="N12" s="314"/>
      <c r="O12" s="315" t="s">
        <v>187</v>
      </c>
      <c r="P12" s="316"/>
      <c r="Q12" s="336">
        <v>230</v>
      </c>
      <c r="R12" s="318">
        <f t="shared" si="0"/>
        <v>246</v>
      </c>
      <c r="S12" s="319">
        <v>13</v>
      </c>
      <c r="T12" s="319">
        <v>29</v>
      </c>
      <c r="U12" s="319">
        <v>42</v>
      </c>
      <c r="V12" s="319">
        <v>49</v>
      </c>
      <c r="W12" s="319">
        <v>50</v>
      </c>
      <c r="X12" s="319">
        <v>63</v>
      </c>
    </row>
    <row r="13" spans="2:24" ht="19.5" customHeight="1">
      <c r="B13" s="314"/>
      <c r="C13" s="315" t="s">
        <v>188</v>
      </c>
      <c r="D13" s="316"/>
      <c r="E13" s="317">
        <v>150</v>
      </c>
      <c r="F13" s="318">
        <f t="shared" si="2"/>
        <v>167</v>
      </c>
      <c r="G13" s="335">
        <v>8</v>
      </c>
      <c r="H13" s="335">
        <v>34</v>
      </c>
      <c r="I13" s="335">
        <v>31</v>
      </c>
      <c r="J13" s="335">
        <v>30</v>
      </c>
      <c r="K13" s="335">
        <v>34</v>
      </c>
      <c r="L13" s="335">
        <v>30</v>
      </c>
      <c r="N13" s="314"/>
      <c r="O13" s="315" t="s">
        <v>189</v>
      </c>
      <c r="P13" s="316"/>
      <c r="Q13" s="336">
        <v>45</v>
      </c>
      <c r="R13" s="318">
        <f t="shared" si="0"/>
        <v>49</v>
      </c>
      <c r="S13" s="319">
        <v>6</v>
      </c>
      <c r="T13" s="319">
        <v>15</v>
      </c>
      <c r="U13" s="319">
        <v>18</v>
      </c>
      <c r="V13" s="319">
        <v>10</v>
      </c>
      <c r="W13" s="323" t="s">
        <v>240</v>
      </c>
      <c r="X13" s="323" t="s">
        <v>240</v>
      </c>
    </row>
    <row r="14" spans="2:24" ht="19.5" customHeight="1">
      <c r="B14" s="314"/>
      <c r="C14" s="315" t="s">
        <v>190</v>
      </c>
      <c r="D14" s="316"/>
      <c r="E14" s="317">
        <v>140</v>
      </c>
      <c r="F14" s="318">
        <f t="shared" si="2"/>
        <v>155</v>
      </c>
      <c r="G14" s="335">
        <v>7</v>
      </c>
      <c r="H14" s="335">
        <v>27</v>
      </c>
      <c r="I14" s="335">
        <v>37</v>
      </c>
      <c r="J14" s="335">
        <v>30</v>
      </c>
      <c r="K14" s="335">
        <v>32</v>
      </c>
      <c r="L14" s="335">
        <v>22</v>
      </c>
      <c r="N14" s="314"/>
      <c r="O14" s="315" t="s">
        <v>191</v>
      </c>
      <c r="P14" s="316"/>
      <c r="Q14" s="336">
        <v>150</v>
      </c>
      <c r="R14" s="318">
        <f t="shared" si="0"/>
        <v>145</v>
      </c>
      <c r="S14" s="319">
        <v>11</v>
      </c>
      <c r="T14" s="319">
        <v>16</v>
      </c>
      <c r="U14" s="319">
        <v>27</v>
      </c>
      <c r="V14" s="319">
        <v>26</v>
      </c>
      <c r="W14" s="319">
        <v>29</v>
      </c>
      <c r="X14" s="319">
        <v>36</v>
      </c>
    </row>
    <row r="15" spans="2:24" ht="19.5" customHeight="1">
      <c r="B15" s="314"/>
      <c r="C15" s="315" t="s">
        <v>192</v>
      </c>
      <c r="D15" s="316"/>
      <c r="E15" s="317">
        <v>50</v>
      </c>
      <c r="F15" s="318">
        <f t="shared" si="2"/>
        <v>33</v>
      </c>
      <c r="G15" s="335" t="s">
        <v>240</v>
      </c>
      <c r="H15" s="335">
        <v>8</v>
      </c>
      <c r="I15" s="335">
        <v>4</v>
      </c>
      <c r="J15" s="335">
        <v>9</v>
      </c>
      <c r="K15" s="335">
        <v>6</v>
      </c>
      <c r="L15" s="335">
        <v>6</v>
      </c>
      <c r="N15" s="314"/>
      <c r="O15" s="315" t="s">
        <v>193</v>
      </c>
      <c r="P15" s="316"/>
      <c r="Q15" s="336">
        <v>120</v>
      </c>
      <c r="R15" s="318">
        <f t="shared" si="0"/>
        <v>114</v>
      </c>
      <c r="S15" s="319">
        <v>11</v>
      </c>
      <c r="T15" s="319">
        <v>17</v>
      </c>
      <c r="U15" s="319">
        <v>23</v>
      </c>
      <c r="V15" s="319">
        <v>22</v>
      </c>
      <c r="W15" s="319">
        <v>22</v>
      </c>
      <c r="X15" s="319">
        <v>19</v>
      </c>
    </row>
    <row r="16" spans="2:24" ht="19.5" customHeight="1">
      <c r="B16" s="314"/>
      <c r="C16" s="315" t="s">
        <v>194</v>
      </c>
      <c r="D16" s="316"/>
      <c r="E16" s="317">
        <v>80</v>
      </c>
      <c r="F16" s="318">
        <f t="shared" si="2"/>
        <v>83</v>
      </c>
      <c r="G16" s="335">
        <v>3</v>
      </c>
      <c r="H16" s="335">
        <v>15</v>
      </c>
      <c r="I16" s="335">
        <v>18</v>
      </c>
      <c r="J16" s="335">
        <v>14</v>
      </c>
      <c r="K16" s="335">
        <v>23</v>
      </c>
      <c r="L16" s="335">
        <v>10</v>
      </c>
      <c r="N16" s="314"/>
      <c r="O16" s="315" t="s">
        <v>195</v>
      </c>
      <c r="P16" s="316"/>
      <c r="Q16" s="336">
        <v>230</v>
      </c>
      <c r="R16" s="318">
        <f t="shared" si="0"/>
        <v>245</v>
      </c>
      <c r="S16" s="319">
        <v>9</v>
      </c>
      <c r="T16" s="319">
        <v>39</v>
      </c>
      <c r="U16" s="319">
        <v>43</v>
      </c>
      <c r="V16" s="319">
        <v>48</v>
      </c>
      <c r="W16" s="319">
        <v>48</v>
      </c>
      <c r="X16" s="319">
        <v>58</v>
      </c>
    </row>
    <row r="17" spans="2:24" ht="19.5" customHeight="1">
      <c r="B17" s="314"/>
      <c r="C17" s="315" t="s">
        <v>196</v>
      </c>
      <c r="D17" s="316"/>
      <c r="E17" s="317">
        <v>80</v>
      </c>
      <c r="F17" s="318">
        <f t="shared" si="2"/>
        <v>89</v>
      </c>
      <c r="G17" s="335" t="s">
        <v>240</v>
      </c>
      <c r="H17" s="335">
        <v>12</v>
      </c>
      <c r="I17" s="335">
        <v>18</v>
      </c>
      <c r="J17" s="335">
        <v>13</v>
      </c>
      <c r="K17" s="335">
        <v>29</v>
      </c>
      <c r="L17" s="335">
        <v>17</v>
      </c>
      <c r="N17" s="314"/>
      <c r="O17" s="315" t="s">
        <v>197</v>
      </c>
      <c r="P17" s="316"/>
      <c r="Q17" s="336">
        <v>120</v>
      </c>
      <c r="R17" s="318">
        <f t="shared" si="0"/>
        <v>120</v>
      </c>
      <c r="S17" s="319">
        <v>9</v>
      </c>
      <c r="T17" s="319">
        <v>16</v>
      </c>
      <c r="U17" s="319">
        <v>27</v>
      </c>
      <c r="V17" s="319">
        <v>24</v>
      </c>
      <c r="W17" s="319">
        <v>20</v>
      </c>
      <c r="X17" s="319">
        <v>24</v>
      </c>
    </row>
    <row r="18" spans="2:24" ht="19.5" customHeight="1">
      <c r="B18" s="314"/>
      <c r="C18" s="315" t="s">
        <v>198</v>
      </c>
      <c r="D18" s="316"/>
      <c r="E18" s="317">
        <v>120</v>
      </c>
      <c r="F18" s="318">
        <f t="shared" si="2"/>
        <v>106</v>
      </c>
      <c r="G18" s="335">
        <v>2</v>
      </c>
      <c r="H18" s="335">
        <v>15</v>
      </c>
      <c r="I18" s="335">
        <v>22</v>
      </c>
      <c r="J18" s="335">
        <v>25</v>
      </c>
      <c r="K18" s="335">
        <v>21</v>
      </c>
      <c r="L18" s="335">
        <v>21</v>
      </c>
      <c r="N18" s="314"/>
      <c r="O18" s="315" t="s">
        <v>199</v>
      </c>
      <c r="P18" s="316"/>
      <c r="Q18" s="336">
        <v>120</v>
      </c>
      <c r="R18" s="318">
        <f t="shared" si="0"/>
        <v>120</v>
      </c>
      <c r="S18" s="319">
        <v>9</v>
      </c>
      <c r="T18" s="319">
        <v>20</v>
      </c>
      <c r="U18" s="319">
        <v>22</v>
      </c>
      <c r="V18" s="319">
        <v>23</v>
      </c>
      <c r="W18" s="319">
        <v>23</v>
      </c>
      <c r="X18" s="319">
        <v>23</v>
      </c>
    </row>
    <row r="19" spans="2:24" ht="19.5" customHeight="1">
      <c r="B19" s="314"/>
      <c r="C19" s="315" t="s">
        <v>200</v>
      </c>
      <c r="D19" s="316"/>
      <c r="E19" s="317">
        <v>60</v>
      </c>
      <c r="F19" s="318">
        <f t="shared" si="2"/>
        <v>69</v>
      </c>
      <c r="G19" s="335">
        <v>4</v>
      </c>
      <c r="H19" s="335">
        <v>7</v>
      </c>
      <c r="I19" s="335">
        <v>13</v>
      </c>
      <c r="J19" s="335">
        <v>15</v>
      </c>
      <c r="K19" s="335">
        <v>8</v>
      </c>
      <c r="L19" s="335">
        <v>22</v>
      </c>
      <c r="N19" s="314"/>
      <c r="O19" s="315" t="s">
        <v>201</v>
      </c>
      <c r="P19" s="316"/>
      <c r="Q19" s="336">
        <v>90</v>
      </c>
      <c r="R19" s="318">
        <f t="shared" si="0"/>
        <v>104</v>
      </c>
      <c r="S19" s="319">
        <v>6</v>
      </c>
      <c r="T19" s="319">
        <v>14</v>
      </c>
      <c r="U19" s="319">
        <v>20</v>
      </c>
      <c r="V19" s="319">
        <v>18</v>
      </c>
      <c r="W19" s="319">
        <v>25</v>
      </c>
      <c r="X19" s="319">
        <v>21</v>
      </c>
    </row>
    <row r="20" spans="2:24" ht="19.5" customHeight="1">
      <c r="B20" s="314"/>
      <c r="C20" s="315" t="s">
        <v>202</v>
      </c>
      <c r="D20" s="316"/>
      <c r="E20" s="317">
        <v>190</v>
      </c>
      <c r="F20" s="318">
        <f t="shared" si="2"/>
        <v>170</v>
      </c>
      <c r="G20" s="335">
        <v>3</v>
      </c>
      <c r="H20" s="335">
        <v>22</v>
      </c>
      <c r="I20" s="335">
        <v>37</v>
      </c>
      <c r="J20" s="335">
        <v>34</v>
      </c>
      <c r="K20" s="335">
        <v>37</v>
      </c>
      <c r="L20" s="335">
        <v>37</v>
      </c>
      <c r="N20" s="314"/>
      <c r="O20" s="315" t="s">
        <v>203</v>
      </c>
      <c r="P20" s="316"/>
      <c r="Q20" s="336">
        <v>110</v>
      </c>
      <c r="R20" s="318">
        <f t="shared" si="0"/>
        <v>127</v>
      </c>
      <c r="S20" s="319">
        <v>9</v>
      </c>
      <c r="T20" s="319">
        <v>24</v>
      </c>
      <c r="U20" s="319">
        <v>28</v>
      </c>
      <c r="V20" s="319">
        <v>20</v>
      </c>
      <c r="W20" s="319">
        <v>20</v>
      </c>
      <c r="X20" s="319">
        <v>26</v>
      </c>
    </row>
    <row r="21" spans="2:24" ht="19.5" customHeight="1">
      <c r="B21" s="314"/>
      <c r="C21" s="315" t="s">
        <v>204</v>
      </c>
      <c r="D21" s="316"/>
      <c r="E21" s="317">
        <v>140</v>
      </c>
      <c r="F21" s="318">
        <f t="shared" si="2"/>
        <v>139</v>
      </c>
      <c r="G21" s="335">
        <v>15</v>
      </c>
      <c r="H21" s="335">
        <v>18</v>
      </c>
      <c r="I21" s="335">
        <v>27</v>
      </c>
      <c r="J21" s="335">
        <v>24</v>
      </c>
      <c r="K21" s="335">
        <v>26</v>
      </c>
      <c r="L21" s="335">
        <v>29</v>
      </c>
      <c r="N21" s="314"/>
      <c r="O21" s="315" t="s">
        <v>205</v>
      </c>
      <c r="P21" s="316"/>
      <c r="Q21" s="336">
        <v>180</v>
      </c>
      <c r="R21" s="318">
        <f t="shared" si="0"/>
        <v>186</v>
      </c>
      <c r="S21" s="319">
        <v>15</v>
      </c>
      <c r="T21" s="319">
        <v>33</v>
      </c>
      <c r="U21" s="319">
        <v>29</v>
      </c>
      <c r="V21" s="319">
        <v>38</v>
      </c>
      <c r="W21" s="319">
        <v>31</v>
      </c>
      <c r="X21" s="319">
        <v>40</v>
      </c>
    </row>
    <row r="22" spans="2:24" ht="19.5" customHeight="1">
      <c r="B22" s="314"/>
      <c r="C22" s="315" t="s">
        <v>206</v>
      </c>
      <c r="D22" s="316"/>
      <c r="E22" s="317">
        <v>70</v>
      </c>
      <c r="F22" s="318">
        <f t="shared" si="2"/>
        <v>46</v>
      </c>
      <c r="G22" s="335">
        <v>2</v>
      </c>
      <c r="H22" s="335">
        <v>6</v>
      </c>
      <c r="I22" s="335">
        <v>12</v>
      </c>
      <c r="J22" s="335">
        <v>8</v>
      </c>
      <c r="K22" s="335">
        <v>12</v>
      </c>
      <c r="L22" s="335">
        <v>6</v>
      </c>
      <c r="N22" s="314"/>
      <c r="O22" s="315" t="s">
        <v>207</v>
      </c>
      <c r="P22" s="316"/>
      <c r="Q22" s="336">
        <v>90</v>
      </c>
      <c r="R22" s="318">
        <f t="shared" si="0"/>
        <v>104</v>
      </c>
      <c r="S22" s="319">
        <v>3</v>
      </c>
      <c r="T22" s="319">
        <v>15</v>
      </c>
      <c r="U22" s="319">
        <v>16</v>
      </c>
      <c r="V22" s="319">
        <v>21</v>
      </c>
      <c r="W22" s="319">
        <v>22</v>
      </c>
      <c r="X22" s="319">
        <v>27</v>
      </c>
    </row>
    <row r="23" spans="2:24" ht="19.5" customHeight="1">
      <c r="B23" s="314"/>
      <c r="C23" s="315" t="s">
        <v>208</v>
      </c>
      <c r="D23" s="316"/>
      <c r="E23" s="317">
        <v>50</v>
      </c>
      <c r="F23" s="318">
        <f t="shared" si="2"/>
        <v>31</v>
      </c>
      <c r="G23" s="335">
        <v>1</v>
      </c>
      <c r="H23" s="335">
        <v>3</v>
      </c>
      <c r="I23" s="335">
        <v>1</v>
      </c>
      <c r="J23" s="335">
        <v>9</v>
      </c>
      <c r="K23" s="335">
        <v>10</v>
      </c>
      <c r="L23" s="335">
        <v>7</v>
      </c>
      <c r="N23" s="314"/>
      <c r="O23" s="315" t="s">
        <v>209</v>
      </c>
      <c r="P23" s="316"/>
      <c r="Q23" s="336">
        <v>120</v>
      </c>
      <c r="R23" s="318">
        <f t="shared" si="0"/>
        <v>125</v>
      </c>
      <c r="S23" s="319">
        <v>8</v>
      </c>
      <c r="T23" s="319">
        <v>19</v>
      </c>
      <c r="U23" s="319">
        <v>20</v>
      </c>
      <c r="V23" s="319">
        <v>26</v>
      </c>
      <c r="W23" s="319">
        <v>26</v>
      </c>
      <c r="X23" s="319">
        <v>26</v>
      </c>
    </row>
    <row r="24" spans="2:24" ht="19.5" customHeight="1">
      <c r="B24" s="314"/>
      <c r="C24" s="315" t="s">
        <v>210</v>
      </c>
      <c r="D24" s="316"/>
      <c r="E24" s="317">
        <v>120</v>
      </c>
      <c r="F24" s="318">
        <f t="shared" si="2"/>
        <v>137</v>
      </c>
      <c r="G24" s="335">
        <v>5</v>
      </c>
      <c r="H24" s="335">
        <v>26</v>
      </c>
      <c r="I24" s="335">
        <v>21</v>
      </c>
      <c r="J24" s="335">
        <v>27</v>
      </c>
      <c r="K24" s="335">
        <v>28</v>
      </c>
      <c r="L24" s="335">
        <v>30</v>
      </c>
      <c r="N24" s="314"/>
      <c r="O24" s="315" t="s">
        <v>211</v>
      </c>
      <c r="P24" s="316"/>
      <c r="Q24" s="336">
        <v>60</v>
      </c>
      <c r="R24" s="318">
        <f t="shared" si="0"/>
        <v>66</v>
      </c>
      <c r="S24" s="319">
        <v>6</v>
      </c>
      <c r="T24" s="319">
        <v>13</v>
      </c>
      <c r="U24" s="319">
        <v>13</v>
      </c>
      <c r="V24" s="319">
        <v>10</v>
      </c>
      <c r="W24" s="319">
        <v>12</v>
      </c>
      <c r="X24" s="319">
        <v>12</v>
      </c>
    </row>
    <row r="25" spans="2:24" ht="19.5" customHeight="1">
      <c r="B25" s="314"/>
      <c r="C25" s="315" t="s">
        <v>212</v>
      </c>
      <c r="D25" s="316"/>
      <c r="E25" s="317">
        <v>150</v>
      </c>
      <c r="F25" s="318">
        <f t="shared" si="2"/>
        <v>157</v>
      </c>
      <c r="G25" s="335">
        <v>6</v>
      </c>
      <c r="H25" s="335">
        <v>23</v>
      </c>
      <c r="I25" s="335">
        <v>22</v>
      </c>
      <c r="J25" s="335">
        <v>36</v>
      </c>
      <c r="K25" s="335">
        <v>38</v>
      </c>
      <c r="L25" s="335">
        <v>32</v>
      </c>
      <c r="N25" s="314"/>
      <c r="O25" s="315" t="s">
        <v>213</v>
      </c>
      <c r="P25" s="316"/>
      <c r="Q25" s="336">
        <v>90</v>
      </c>
      <c r="R25" s="318">
        <f t="shared" si="0"/>
        <v>104</v>
      </c>
      <c r="S25" s="319">
        <v>6</v>
      </c>
      <c r="T25" s="319">
        <v>17</v>
      </c>
      <c r="U25" s="319">
        <v>15</v>
      </c>
      <c r="V25" s="319">
        <v>19</v>
      </c>
      <c r="W25" s="319">
        <v>23</v>
      </c>
      <c r="X25" s="319">
        <v>24</v>
      </c>
    </row>
    <row r="26" spans="2:24" ht="19.5" customHeight="1">
      <c r="B26" s="314"/>
      <c r="C26" s="315" t="s">
        <v>214</v>
      </c>
      <c r="D26" s="316"/>
      <c r="E26" s="317">
        <v>190</v>
      </c>
      <c r="F26" s="318">
        <f t="shared" si="2"/>
        <v>188</v>
      </c>
      <c r="G26" s="335">
        <v>7</v>
      </c>
      <c r="H26" s="335">
        <v>20</v>
      </c>
      <c r="I26" s="335">
        <v>33</v>
      </c>
      <c r="J26" s="335">
        <v>48</v>
      </c>
      <c r="K26" s="335">
        <v>32</v>
      </c>
      <c r="L26" s="335">
        <v>48</v>
      </c>
      <c r="N26" s="314"/>
      <c r="O26" s="315" t="s">
        <v>215</v>
      </c>
      <c r="P26" s="316"/>
      <c r="Q26" s="336">
        <v>150</v>
      </c>
      <c r="R26" s="318">
        <f t="shared" si="0"/>
        <v>155</v>
      </c>
      <c r="S26" s="319">
        <v>3</v>
      </c>
      <c r="T26" s="319">
        <v>22</v>
      </c>
      <c r="U26" s="319">
        <v>27</v>
      </c>
      <c r="V26" s="319">
        <v>35</v>
      </c>
      <c r="W26" s="319">
        <v>35</v>
      </c>
      <c r="X26" s="319">
        <v>33</v>
      </c>
    </row>
    <row r="27" spans="2:24" ht="19.5" customHeight="1">
      <c r="B27" s="314"/>
      <c r="C27" s="315" t="s">
        <v>216</v>
      </c>
      <c r="D27" s="316"/>
      <c r="E27" s="317">
        <f>120</f>
        <v>120</v>
      </c>
      <c r="F27" s="318">
        <f t="shared" si="2"/>
        <v>134</v>
      </c>
      <c r="G27" s="335">
        <v>4</v>
      </c>
      <c r="H27" s="335">
        <v>14</v>
      </c>
      <c r="I27" s="335">
        <v>30</v>
      </c>
      <c r="J27" s="335">
        <v>26</v>
      </c>
      <c r="K27" s="335">
        <v>30</v>
      </c>
      <c r="L27" s="335">
        <v>30</v>
      </c>
      <c r="N27" s="314"/>
      <c r="O27" s="315" t="s">
        <v>217</v>
      </c>
      <c r="P27" s="316"/>
      <c r="Q27" s="336">
        <v>90</v>
      </c>
      <c r="R27" s="318">
        <f t="shared" si="0"/>
        <v>98</v>
      </c>
      <c r="S27" s="319">
        <v>4</v>
      </c>
      <c r="T27" s="319">
        <v>15</v>
      </c>
      <c r="U27" s="319">
        <v>21</v>
      </c>
      <c r="V27" s="319">
        <v>19</v>
      </c>
      <c r="W27" s="319">
        <v>21</v>
      </c>
      <c r="X27" s="319">
        <v>18</v>
      </c>
    </row>
    <row r="28" spans="2:24" ht="19.5" customHeight="1">
      <c r="B28" s="314"/>
      <c r="C28" s="315" t="s">
        <v>218</v>
      </c>
      <c r="D28" s="316"/>
      <c r="E28" s="317">
        <v>30</v>
      </c>
      <c r="F28" s="318">
        <f t="shared" si="2"/>
        <v>25</v>
      </c>
      <c r="G28" s="335" t="s">
        <v>240</v>
      </c>
      <c r="H28" s="335">
        <v>2</v>
      </c>
      <c r="I28" s="335">
        <v>3</v>
      </c>
      <c r="J28" s="335">
        <v>7</v>
      </c>
      <c r="K28" s="335">
        <v>7</v>
      </c>
      <c r="L28" s="335">
        <v>6</v>
      </c>
      <c r="N28" s="314"/>
      <c r="O28" s="315" t="s">
        <v>219</v>
      </c>
      <c r="P28" s="316"/>
      <c r="Q28" s="336">
        <v>230</v>
      </c>
      <c r="R28" s="318">
        <f t="shared" si="0"/>
        <v>261</v>
      </c>
      <c r="S28" s="319">
        <v>9</v>
      </c>
      <c r="T28" s="319">
        <v>36</v>
      </c>
      <c r="U28" s="319">
        <v>43</v>
      </c>
      <c r="V28" s="319">
        <v>55</v>
      </c>
      <c r="W28" s="319">
        <v>57</v>
      </c>
      <c r="X28" s="319">
        <v>61</v>
      </c>
    </row>
    <row r="29" spans="2:24" ht="19.5" customHeight="1">
      <c r="B29" s="314"/>
      <c r="C29" s="315" t="s">
        <v>220</v>
      </c>
      <c r="D29" s="316"/>
      <c r="E29" s="317">
        <v>60</v>
      </c>
      <c r="F29" s="318">
        <f t="shared" si="2"/>
        <v>64</v>
      </c>
      <c r="G29" s="335">
        <v>1</v>
      </c>
      <c r="H29" s="335">
        <v>9</v>
      </c>
      <c r="I29" s="335">
        <v>9</v>
      </c>
      <c r="J29" s="335">
        <v>12</v>
      </c>
      <c r="K29" s="335">
        <v>12</v>
      </c>
      <c r="L29" s="335">
        <v>21</v>
      </c>
      <c r="N29" s="314"/>
      <c r="O29" s="315" t="s">
        <v>221</v>
      </c>
      <c r="P29" s="316"/>
      <c r="Q29" s="336">
        <v>120</v>
      </c>
      <c r="R29" s="318">
        <f t="shared" si="0"/>
        <v>128</v>
      </c>
      <c r="S29" s="319">
        <v>10</v>
      </c>
      <c r="T29" s="319">
        <v>22</v>
      </c>
      <c r="U29" s="319">
        <v>24</v>
      </c>
      <c r="V29" s="319">
        <v>30</v>
      </c>
      <c r="W29" s="319">
        <v>22</v>
      </c>
      <c r="X29" s="319">
        <v>20</v>
      </c>
    </row>
    <row r="30" spans="2:24" ht="19.5" customHeight="1">
      <c r="B30" s="314"/>
      <c r="C30" s="315" t="s">
        <v>222</v>
      </c>
      <c r="D30" s="316"/>
      <c r="E30" s="317">
        <v>50</v>
      </c>
      <c r="F30" s="318">
        <f t="shared" si="2"/>
        <v>54</v>
      </c>
      <c r="G30" s="335" t="s">
        <v>240</v>
      </c>
      <c r="H30" s="335">
        <v>9</v>
      </c>
      <c r="I30" s="335">
        <v>4</v>
      </c>
      <c r="J30" s="335">
        <v>16</v>
      </c>
      <c r="K30" s="335">
        <v>11</v>
      </c>
      <c r="L30" s="335">
        <v>14</v>
      </c>
      <c r="N30" s="314"/>
      <c r="O30" s="315" t="s">
        <v>223</v>
      </c>
      <c r="P30" s="316"/>
      <c r="Q30" s="336">
        <v>120</v>
      </c>
      <c r="R30" s="318">
        <f t="shared" si="0"/>
        <v>129</v>
      </c>
      <c r="S30" s="319">
        <v>6</v>
      </c>
      <c r="T30" s="319">
        <v>17</v>
      </c>
      <c r="U30" s="319">
        <v>22</v>
      </c>
      <c r="V30" s="319">
        <v>32</v>
      </c>
      <c r="W30" s="319">
        <v>24</v>
      </c>
      <c r="X30" s="319">
        <v>28</v>
      </c>
    </row>
    <row r="31" spans="2:24" ht="19.5" customHeight="1">
      <c r="B31" s="314"/>
      <c r="C31" s="315" t="s">
        <v>224</v>
      </c>
      <c r="D31" s="316"/>
      <c r="E31" s="317">
        <v>190</v>
      </c>
      <c r="F31" s="318">
        <f t="shared" si="2"/>
        <v>211</v>
      </c>
      <c r="G31" s="335">
        <v>16</v>
      </c>
      <c r="H31" s="335">
        <v>26</v>
      </c>
      <c r="I31" s="335">
        <v>40</v>
      </c>
      <c r="J31" s="335">
        <v>54</v>
      </c>
      <c r="K31" s="335">
        <v>46</v>
      </c>
      <c r="L31" s="335">
        <v>29</v>
      </c>
      <c r="N31" s="314"/>
      <c r="O31" s="315" t="s">
        <v>225</v>
      </c>
      <c r="P31" s="316"/>
      <c r="Q31" s="336">
        <v>120</v>
      </c>
      <c r="R31" s="318">
        <f t="shared" si="0"/>
        <v>135</v>
      </c>
      <c r="S31" s="319">
        <v>9</v>
      </c>
      <c r="T31" s="319">
        <v>20</v>
      </c>
      <c r="U31" s="319">
        <v>26</v>
      </c>
      <c r="V31" s="319">
        <v>29</v>
      </c>
      <c r="W31" s="319">
        <v>27</v>
      </c>
      <c r="X31" s="319">
        <v>24</v>
      </c>
    </row>
    <row r="32" spans="2:24" ht="19.5" customHeight="1">
      <c r="B32" s="314"/>
      <c r="C32" s="315" t="s">
        <v>226</v>
      </c>
      <c r="D32" s="316"/>
      <c r="E32" s="317">
        <v>120</v>
      </c>
      <c r="F32" s="318">
        <f t="shared" si="2"/>
        <v>134</v>
      </c>
      <c r="G32" s="335">
        <v>3</v>
      </c>
      <c r="H32" s="335">
        <v>24</v>
      </c>
      <c r="I32" s="335">
        <v>23</v>
      </c>
      <c r="J32" s="335">
        <v>33</v>
      </c>
      <c r="K32" s="335">
        <v>23</v>
      </c>
      <c r="L32" s="335">
        <v>28</v>
      </c>
      <c r="N32" s="314"/>
      <c r="O32" s="315" t="s">
        <v>227</v>
      </c>
      <c r="P32" s="316"/>
      <c r="Q32" s="336">
        <v>120</v>
      </c>
      <c r="R32" s="318">
        <f t="shared" si="0"/>
        <v>133</v>
      </c>
      <c r="S32" s="319">
        <v>6</v>
      </c>
      <c r="T32" s="319">
        <v>16</v>
      </c>
      <c r="U32" s="319">
        <v>32</v>
      </c>
      <c r="V32" s="319">
        <v>26</v>
      </c>
      <c r="W32" s="319">
        <v>28</v>
      </c>
      <c r="X32" s="319">
        <v>25</v>
      </c>
    </row>
    <row r="33" spans="2:24" ht="19.5" customHeight="1">
      <c r="B33" s="314"/>
      <c r="C33" s="315" t="s">
        <v>228</v>
      </c>
      <c r="D33" s="316"/>
      <c r="E33" s="317">
        <v>110</v>
      </c>
      <c r="F33" s="318">
        <f t="shared" si="2"/>
        <v>120</v>
      </c>
      <c r="G33" s="335">
        <v>2</v>
      </c>
      <c r="H33" s="335">
        <v>16</v>
      </c>
      <c r="I33" s="335">
        <v>18</v>
      </c>
      <c r="J33" s="335">
        <v>34</v>
      </c>
      <c r="K33" s="335">
        <v>18</v>
      </c>
      <c r="L33" s="335">
        <v>32</v>
      </c>
      <c r="N33" s="314"/>
      <c r="O33" s="315" t="s">
        <v>229</v>
      </c>
      <c r="P33" s="316"/>
      <c r="Q33" s="336">
        <v>60</v>
      </c>
      <c r="R33" s="318">
        <f t="shared" si="0"/>
        <v>65</v>
      </c>
      <c r="S33" s="319">
        <v>2</v>
      </c>
      <c r="T33" s="319">
        <v>11</v>
      </c>
      <c r="U33" s="319">
        <v>12</v>
      </c>
      <c r="V33" s="319">
        <v>12</v>
      </c>
      <c r="W33" s="319">
        <v>12</v>
      </c>
      <c r="X33" s="319">
        <v>16</v>
      </c>
    </row>
    <row r="34" spans="2:24" ht="19.5" customHeight="1">
      <c r="B34" s="314"/>
      <c r="C34" s="315" t="s">
        <v>230</v>
      </c>
      <c r="D34" s="316"/>
      <c r="E34" s="317">
        <v>85</v>
      </c>
      <c r="F34" s="318">
        <f t="shared" si="2"/>
        <v>94</v>
      </c>
      <c r="G34" s="335">
        <v>3</v>
      </c>
      <c r="H34" s="335">
        <v>5</v>
      </c>
      <c r="I34" s="335">
        <v>24</v>
      </c>
      <c r="J34" s="335">
        <v>21</v>
      </c>
      <c r="K34" s="335">
        <v>17</v>
      </c>
      <c r="L34" s="335">
        <v>24</v>
      </c>
      <c r="N34" s="314"/>
      <c r="O34" s="315" t="s">
        <v>231</v>
      </c>
      <c r="P34" s="316"/>
      <c r="Q34" s="336">
        <v>90</v>
      </c>
      <c r="R34" s="318">
        <f t="shared" si="0"/>
        <v>104</v>
      </c>
      <c r="S34" s="319">
        <v>4</v>
      </c>
      <c r="T34" s="319">
        <v>17</v>
      </c>
      <c r="U34" s="319">
        <v>16</v>
      </c>
      <c r="V34" s="319">
        <v>19</v>
      </c>
      <c r="W34" s="319">
        <v>21</v>
      </c>
      <c r="X34" s="319">
        <v>27</v>
      </c>
    </row>
    <row r="35" spans="2:24" ht="19.5" customHeight="1">
      <c r="B35" s="314"/>
      <c r="C35" s="315" t="s">
        <v>232</v>
      </c>
      <c r="D35" s="316"/>
      <c r="E35" s="317">
        <v>120</v>
      </c>
      <c r="F35" s="318">
        <f t="shared" si="2"/>
        <v>120</v>
      </c>
      <c r="G35" s="335" t="s">
        <v>240</v>
      </c>
      <c r="H35" s="335">
        <v>11</v>
      </c>
      <c r="I35" s="335">
        <v>26</v>
      </c>
      <c r="J35" s="335">
        <v>28</v>
      </c>
      <c r="K35" s="335">
        <v>28</v>
      </c>
      <c r="L35" s="335">
        <v>27</v>
      </c>
      <c r="N35" s="314"/>
      <c r="O35" s="315" t="s">
        <v>233</v>
      </c>
      <c r="P35" s="316"/>
      <c r="Q35" s="336">
        <v>30</v>
      </c>
      <c r="R35" s="318">
        <f t="shared" si="0"/>
        <v>35</v>
      </c>
      <c r="S35" s="319">
        <v>1</v>
      </c>
      <c r="T35" s="319">
        <v>5</v>
      </c>
      <c r="U35" s="319">
        <v>6</v>
      </c>
      <c r="V35" s="319">
        <v>6</v>
      </c>
      <c r="W35" s="319">
        <v>12</v>
      </c>
      <c r="X35" s="319">
        <v>5</v>
      </c>
    </row>
    <row r="36" spans="2:24" ht="19.5" customHeight="1">
      <c r="B36" s="314"/>
      <c r="C36" s="315" t="s">
        <v>234</v>
      </c>
      <c r="D36" s="316"/>
      <c r="E36" s="317">
        <v>110</v>
      </c>
      <c r="F36" s="318">
        <f t="shared" si="2"/>
        <v>122</v>
      </c>
      <c r="G36" s="335">
        <v>3</v>
      </c>
      <c r="H36" s="335">
        <v>18</v>
      </c>
      <c r="I36" s="335">
        <v>24</v>
      </c>
      <c r="J36" s="335">
        <v>27</v>
      </c>
      <c r="K36" s="335">
        <v>30</v>
      </c>
      <c r="L36" s="335">
        <v>20</v>
      </c>
      <c r="N36" s="314"/>
      <c r="O36" s="315" t="s">
        <v>242</v>
      </c>
      <c r="P36" s="316"/>
      <c r="Q36" s="336">
        <v>120</v>
      </c>
      <c r="R36" s="318">
        <f t="shared" si="0"/>
        <v>82</v>
      </c>
      <c r="S36" s="319">
        <v>10</v>
      </c>
      <c r="T36" s="319">
        <v>18</v>
      </c>
      <c r="U36" s="319">
        <v>22</v>
      </c>
      <c r="V36" s="319">
        <v>15</v>
      </c>
      <c r="W36" s="319">
        <v>17</v>
      </c>
      <c r="X36" s="323" t="s">
        <v>243</v>
      </c>
    </row>
    <row r="37" spans="2:24" ht="19.5" customHeight="1">
      <c r="B37" s="314"/>
      <c r="C37" s="315" t="s">
        <v>235</v>
      </c>
      <c r="D37" s="316"/>
      <c r="E37" s="317">
        <v>5</v>
      </c>
      <c r="F37" s="335" t="s">
        <v>243</v>
      </c>
      <c r="G37" s="335" t="s">
        <v>243</v>
      </c>
      <c r="H37" s="335" t="s">
        <v>243</v>
      </c>
      <c r="I37" s="335" t="s">
        <v>243</v>
      </c>
      <c r="J37" s="335" t="s">
        <v>243</v>
      </c>
      <c r="K37" s="335" t="s">
        <v>243</v>
      </c>
      <c r="L37" s="335" t="s">
        <v>243</v>
      </c>
      <c r="N37" s="314"/>
      <c r="O37" s="315" t="s">
        <v>236</v>
      </c>
      <c r="P37" s="316"/>
      <c r="Q37" s="294">
        <f>SUM(Q12:Q36)</f>
        <v>3005</v>
      </c>
      <c r="R37" s="318">
        <f>SUM(S37:X37)</f>
        <v>3180</v>
      </c>
      <c r="S37" s="294">
        <f aca="true" t="shared" si="3" ref="S37:X37">SUM(S12:S36)</f>
        <v>185</v>
      </c>
      <c r="T37" s="294">
        <f t="shared" si="3"/>
        <v>486</v>
      </c>
      <c r="U37" s="294">
        <f t="shared" si="3"/>
        <v>594</v>
      </c>
      <c r="V37" s="294">
        <f t="shared" si="3"/>
        <v>632</v>
      </c>
      <c r="W37" s="294">
        <f t="shared" si="3"/>
        <v>627</v>
      </c>
      <c r="X37" s="294">
        <f t="shared" si="3"/>
        <v>656</v>
      </c>
    </row>
    <row r="38" spans="2:17" ht="19.5" customHeight="1">
      <c r="B38" s="314"/>
      <c r="C38" s="315" t="s">
        <v>237</v>
      </c>
      <c r="D38" s="316"/>
      <c r="E38" s="317">
        <v>5</v>
      </c>
      <c r="F38" s="335" t="s">
        <v>243</v>
      </c>
      <c r="G38" s="335" t="s">
        <v>243</v>
      </c>
      <c r="H38" s="335" t="s">
        <v>243</v>
      </c>
      <c r="I38" s="335" t="s">
        <v>243</v>
      </c>
      <c r="J38" s="335" t="s">
        <v>243</v>
      </c>
      <c r="K38" s="335" t="s">
        <v>243</v>
      </c>
      <c r="L38" s="335" t="s">
        <v>243</v>
      </c>
      <c r="N38" s="314"/>
      <c r="O38" s="314"/>
      <c r="P38" s="316"/>
      <c r="Q38" s="337"/>
    </row>
    <row r="39" spans="2:24" ht="14.25" thickBot="1">
      <c r="B39" s="338"/>
      <c r="C39" s="338"/>
      <c r="D39" s="339"/>
      <c r="E39" s="340"/>
      <c r="F39" s="298"/>
      <c r="G39" s="298"/>
      <c r="H39" s="300"/>
      <c r="I39" s="298"/>
      <c r="J39" s="298"/>
      <c r="K39" s="298"/>
      <c r="L39" s="298"/>
      <c r="N39" s="341"/>
      <c r="O39" s="341"/>
      <c r="P39" s="342"/>
      <c r="Q39" s="343"/>
      <c r="R39" s="298"/>
      <c r="S39" s="298"/>
      <c r="T39" s="298"/>
      <c r="U39" s="298"/>
      <c r="V39" s="298"/>
      <c r="W39" s="298"/>
      <c r="X39" s="298"/>
    </row>
    <row r="40" spans="2:24" ht="13.5">
      <c r="B40" s="344" t="s">
        <v>153</v>
      </c>
      <c r="C40" s="344"/>
      <c r="D40" s="344"/>
      <c r="E40" s="345"/>
      <c r="F40" s="344"/>
      <c r="G40" s="344"/>
      <c r="H40" s="344"/>
      <c r="I40" s="344"/>
      <c r="J40" s="344"/>
      <c r="K40" s="344"/>
      <c r="L40" s="344"/>
      <c r="N40" s="346"/>
      <c r="O40" s="346"/>
      <c r="P40" s="346"/>
      <c r="Q40" s="344"/>
      <c r="R40" s="344"/>
      <c r="S40" s="344"/>
      <c r="T40" s="344"/>
      <c r="U40" s="344"/>
      <c r="V40" s="344"/>
      <c r="W40" s="344"/>
      <c r="X40" s="344"/>
    </row>
    <row r="41" spans="5:6" ht="13.5">
      <c r="E41" s="345"/>
      <c r="F41" s="347"/>
    </row>
    <row r="42" spans="5:6" ht="13.5">
      <c r="E42" s="345"/>
      <c r="F42" s="347"/>
    </row>
  </sheetData>
  <mergeCells count="6">
    <mergeCell ref="B6:D6"/>
    <mergeCell ref="F3:L3"/>
    <mergeCell ref="R3:X3"/>
    <mergeCell ref="E3:E4"/>
    <mergeCell ref="O3:O4"/>
    <mergeCell ref="Q3:Q4"/>
  </mergeCells>
  <printOptions/>
  <pageMargins left="0.5118110236220472" right="0" top="0.31496062992125984" bottom="0.1968503937007874" header="0.5118110236220472" footer="0.5118110236220472"/>
  <pageSetup horizontalDpi="600" verticalDpi="600" orientation="portrait" paperSize="9" scale="9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1.00390625" style="1" customWidth="1"/>
    <col min="2" max="3" width="36.50390625" style="1" customWidth="1"/>
    <col min="4" max="16384" width="9.00390625" style="1" customWidth="1"/>
  </cols>
  <sheetData>
    <row r="2" ht="17.25">
      <c r="A2" s="11" t="s">
        <v>11</v>
      </c>
    </row>
    <row r="3" spans="1:3" ht="18.75" customHeight="1">
      <c r="A3" s="2"/>
      <c r="B3" s="2"/>
      <c r="C3" s="2"/>
    </row>
    <row r="4" spans="1:3" ht="15" customHeight="1" thickBot="1">
      <c r="A4" s="2"/>
      <c r="B4" s="2"/>
      <c r="C4" s="3" t="s">
        <v>12</v>
      </c>
    </row>
    <row r="5" spans="1:3" ht="17.25" customHeight="1">
      <c r="A5" s="4" t="s">
        <v>13</v>
      </c>
      <c r="B5" s="5" t="s">
        <v>14</v>
      </c>
      <c r="C5" s="5" t="s">
        <v>15</v>
      </c>
    </row>
    <row r="6" spans="1:3" ht="17.25" customHeight="1">
      <c r="A6" s="17" t="s">
        <v>17</v>
      </c>
      <c r="B6" s="6">
        <v>4996</v>
      </c>
      <c r="C6" s="7">
        <v>885</v>
      </c>
    </row>
    <row r="7" spans="1:3" ht="17.25" customHeight="1">
      <c r="A7" s="8" t="s">
        <v>18</v>
      </c>
      <c r="B7" s="6">
        <v>5140</v>
      </c>
      <c r="C7" s="7">
        <v>877</v>
      </c>
    </row>
    <row r="8" spans="1:3" ht="17.25" customHeight="1">
      <c r="A8" s="8" t="s">
        <v>5</v>
      </c>
      <c r="B8" s="6">
        <v>5373</v>
      </c>
      <c r="C8" s="7">
        <v>893</v>
      </c>
    </row>
    <row r="9" spans="1:3" ht="17.25" customHeight="1">
      <c r="A9" s="8" t="s">
        <v>7</v>
      </c>
      <c r="B9" s="15">
        <v>5735</v>
      </c>
      <c r="C9" s="16">
        <v>877</v>
      </c>
    </row>
    <row r="10" spans="1:3" s="9" customFormat="1" ht="17.25" customHeight="1" thickBot="1">
      <c r="A10" s="10" t="s">
        <v>19</v>
      </c>
      <c r="B10" s="12">
        <v>5917</v>
      </c>
      <c r="C10" s="13">
        <v>829</v>
      </c>
    </row>
    <row r="11" spans="1:3" ht="13.5">
      <c r="A11" s="2" t="s">
        <v>16</v>
      </c>
      <c r="B11" s="2"/>
      <c r="C11" s="2"/>
    </row>
  </sheetData>
  <printOptions/>
  <pageMargins left="0.5118110236220472" right="0.2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.00390625" style="1" customWidth="1"/>
    <col min="3" max="3" width="20.25390625" style="1" customWidth="1"/>
    <col min="4" max="4" width="1.00390625" style="1" customWidth="1"/>
    <col min="5" max="5" width="6.625" style="1" customWidth="1"/>
    <col min="6" max="6" width="1.25" style="1" customWidth="1"/>
    <col min="7" max="7" width="9.375" style="1" customWidth="1"/>
    <col min="8" max="8" width="13.50390625" style="1" customWidth="1"/>
    <col min="9" max="9" width="21.125" style="1" customWidth="1"/>
    <col min="10" max="11" width="11.125" style="1" customWidth="1"/>
    <col min="12" max="16384" width="8.875" style="1" customWidth="1"/>
  </cols>
  <sheetData>
    <row r="2" spans="2:11" s="2" customFormat="1" ht="17.25">
      <c r="B2" s="356" t="s">
        <v>20</v>
      </c>
      <c r="C2" s="356"/>
      <c r="D2" s="356"/>
      <c r="E2" s="356"/>
      <c r="F2" s="356"/>
      <c r="G2" s="356"/>
      <c r="H2" s="356"/>
      <c r="I2" s="356"/>
      <c r="J2" s="356"/>
      <c r="K2" s="356"/>
    </row>
    <row r="3" spans="2:10" ht="13.5">
      <c r="B3" s="18"/>
      <c r="C3" s="18"/>
      <c r="D3" s="18"/>
      <c r="E3" s="18"/>
      <c r="F3" s="18"/>
      <c r="G3" s="18"/>
      <c r="H3" s="18"/>
      <c r="I3" s="18"/>
      <c r="J3" s="18"/>
    </row>
    <row r="4" spans="2:10" ht="13.5">
      <c r="B4" s="18"/>
      <c r="C4" s="18"/>
      <c r="D4" s="18"/>
      <c r="E4" s="18"/>
      <c r="F4" s="18"/>
      <c r="G4" s="18"/>
      <c r="H4" s="18"/>
      <c r="I4" s="18"/>
      <c r="J4" s="18"/>
    </row>
    <row r="5" spans="2:11" ht="14.25" thickBot="1">
      <c r="B5" s="18"/>
      <c r="C5" s="18"/>
      <c r="D5" s="18"/>
      <c r="E5" s="18"/>
      <c r="F5" s="18"/>
      <c r="G5" s="18"/>
      <c r="H5" s="18"/>
      <c r="I5" s="18"/>
      <c r="J5" s="3"/>
      <c r="K5" s="3" t="s">
        <v>21</v>
      </c>
    </row>
    <row r="6" spans="2:11" ht="19.5" customHeight="1">
      <c r="B6" s="19"/>
      <c r="C6" s="369" t="s">
        <v>22</v>
      </c>
      <c r="D6" s="19"/>
      <c r="E6" s="365" t="s">
        <v>23</v>
      </c>
      <c r="F6" s="366"/>
      <c r="G6" s="370" t="s">
        <v>24</v>
      </c>
      <c r="H6" s="357" t="s">
        <v>25</v>
      </c>
      <c r="I6" s="358"/>
      <c r="J6" s="367" t="s">
        <v>26</v>
      </c>
      <c r="K6" s="368"/>
    </row>
    <row r="7" spans="2:11" ht="19.5" customHeight="1">
      <c r="B7" s="20"/>
      <c r="C7" s="360"/>
      <c r="D7" s="21"/>
      <c r="E7" s="363" t="s">
        <v>27</v>
      </c>
      <c r="F7" s="364"/>
      <c r="G7" s="371"/>
      <c r="H7" s="359"/>
      <c r="I7" s="360"/>
      <c r="J7" s="22" t="s">
        <v>28</v>
      </c>
      <c r="K7" s="23" t="s">
        <v>53</v>
      </c>
    </row>
    <row r="8" spans="2:11" ht="19.5" customHeight="1">
      <c r="B8" s="24"/>
      <c r="C8" s="25" t="s">
        <v>29</v>
      </c>
      <c r="D8" s="18"/>
      <c r="E8" s="26">
        <v>100</v>
      </c>
      <c r="F8" s="18"/>
      <c r="G8" s="27" t="s">
        <v>30</v>
      </c>
      <c r="H8" s="25" t="s">
        <v>31</v>
      </c>
      <c r="I8" s="25" t="s">
        <v>29</v>
      </c>
      <c r="J8" s="28">
        <v>88</v>
      </c>
      <c r="K8" s="29">
        <v>89</v>
      </c>
    </row>
    <row r="9" spans="2:11" ht="19.5" customHeight="1">
      <c r="B9" s="30"/>
      <c r="C9" s="25" t="s">
        <v>32</v>
      </c>
      <c r="D9" s="18"/>
      <c r="E9" s="26">
        <v>60</v>
      </c>
      <c r="F9" s="18"/>
      <c r="G9" s="27" t="s">
        <v>33</v>
      </c>
      <c r="H9" s="25" t="s">
        <v>33</v>
      </c>
      <c r="I9" s="18"/>
      <c r="J9" s="31">
        <v>5</v>
      </c>
      <c r="K9" s="32">
        <v>4</v>
      </c>
    </row>
    <row r="10" spans="2:11" ht="19.5" customHeight="1">
      <c r="B10" s="30"/>
      <c r="C10" s="25" t="s">
        <v>34</v>
      </c>
      <c r="D10" s="18"/>
      <c r="E10" s="26">
        <v>80</v>
      </c>
      <c r="F10" s="18"/>
      <c r="G10" s="27" t="s">
        <v>35</v>
      </c>
      <c r="H10" s="25" t="s">
        <v>35</v>
      </c>
      <c r="I10" s="18"/>
      <c r="J10" s="31">
        <v>7</v>
      </c>
      <c r="K10" s="32">
        <v>5</v>
      </c>
    </row>
    <row r="11" spans="2:11" ht="19.5" customHeight="1">
      <c r="B11" s="30"/>
      <c r="C11" s="25" t="s">
        <v>36</v>
      </c>
      <c r="D11" s="18"/>
      <c r="E11" s="26">
        <v>100</v>
      </c>
      <c r="F11" s="18"/>
      <c r="G11" s="27" t="s">
        <v>37</v>
      </c>
      <c r="H11" s="361" t="s">
        <v>38</v>
      </c>
      <c r="I11" s="362"/>
      <c r="J11" s="31">
        <v>43</v>
      </c>
      <c r="K11" s="32">
        <v>48</v>
      </c>
    </row>
    <row r="12" spans="2:11" ht="19.5" customHeight="1">
      <c r="B12" s="30"/>
      <c r="C12" s="25" t="s">
        <v>54</v>
      </c>
      <c r="D12" s="18"/>
      <c r="E12" s="26">
        <v>75</v>
      </c>
      <c r="F12" s="18"/>
      <c r="G12" s="27" t="s">
        <v>39</v>
      </c>
      <c r="H12" s="33" t="s">
        <v>55</v>
      </c>
      <c r="I12" s="35"/>
      <c r="J12" s="31">
        <v>11</v>
      </c>
      <c r="K12" s="32">
        <v>14</v>
      </c>
    </row>
    <row r="13" spans="2:11" ht="19.5" customHeight="1">
      <c r="B13" s="30"/>
      <c r="C13" s="25" t="s">
        <v>40</v>
      </c>
      <c r="D13" s="18"/>
      <c r="E13" s="26">
        <v>70</v>
      </c>
      <c r="F13" s="18"/>
      <c r="G13" s="27" t="s">
        <v>41</v>
      </c>
      <c r="H13" s="25" t="s">
        <v>31</v>
      </c>
      <c r="I13" s="25" t="s">
        <v>42</v>
      </c>
      <c r="J13" s="31">
        <v>2</v>
      </c>
      <c r="K13" s="32">
        <v>2</v>
      </c>
    </row>
    <row r="14" spans="2:11" ht="19.5" customHeight="1">
      <c r="B14" s="30"/>
      <c r="C14" s="34" t="s">
        <v>43</v>
      </c>
      <c r="D14" s="30"/>
      <c r="E14" s="26">
        <v>50</v>
      </c>
      <c r="F14" s="30"/>
      <c r="G14" s="27" t="s">
        <v>44</v>
      </c>
      <c r="H14" s="34" t="s">
        <v>45</v>
      </c>
      <c r="I14" s="34" t="s">
        <v>46</v>
      </c>
      <c r="J14" s="31">
        <v>10</v>
      </c>
      <c r="K14" s="32">
        <v>9</v>
      </c>
    </row>
    <row r="15" spans="2:11" ht="19.5" customHeight="1">
      <c r="B15" s="36"/>
      <c r="C15" s="37" t="s">
        <v>56</v>
      </c>
      <c r="D15" s="36"/>
      <c r="E15" s="38">
        <v>100</v>
      </c>
      <c r="F15" s="36"/>
      <c r="G15" s="39" t="s">
        <v>47</v>
      </c>
      <c r="H15" s="352" t="s">
        <v>48</v>
      </c>
      <c r="I15" s="353"/>
      <c r="J15" s="40" t="s">
        <v>49</v>
      </c>
      <c r="K15" s="41">
        <v>0</v>
      </c>
    </row>
    <row r="16" spans="2:11" ht="20.25" customHeight="1" thickBot="1">
      <c r="B16" s="42"/>
      <c r="C16" s="43" t="s">
        <v>50</v>
      </c>
      <c r="D16" s="42"/>
      <c r="E16" s="44"/>
      <c r="F16" s="42"/>
      <c r="G16" s="45"/>
      <c r="H16" s="354"/>
      <c r="I16" s="355"/>
      <c r="J16" s="46">
        <v>166</v>
      </c>
      <c r="K16" s="47">
        <v>171</v>
      </c>
    </row>
    <row r="17" ht="16.5" customHeight="1">
      <c r="B17" s="1" t="s">
        <v>6</v>
      </c>
    </row>
    <row r="18" ht="13.5">
      <c r="E18" s="48"/>
    </row>
    <row r="19" spans="3:9" ht="13.5">
      <c r="C19" s="49" t="s">
        <v>57</v>
      </c>
      <c r="D19" s="50"/>
      <c r="E19" s="50"/>
      <c r="F19" s="50"/>
      <c r="G19" s="50"/>
      <c r="H19" s="50"/>
      <c r="I19" s="51"/>
    </row>
    <row r="20" spans="3:9" ht="13.5">
      <c r="C20" s="52" t="s">
        <v>58</v>
      </c>
      <c r="D20" s="53"/>
      <c r="E20" s="53"/>
      <c r="F20" s="53"/>
      <c r="G20" s="53"/>
      <c r="H20" s="53"/>
      <c r="I20" s="54"/>
    </row>
    <row r="21" spans="3:9" ht="13.5">
      <c r="C21" s="55" t="s">
        <v>59</v>
      </c>
      <c r="D21" s="53"/>
      <c r="E21" s="53"/>
      <c r="F21" s="53"/>
      <c r="G21" s="53" t="s">
        <v>60</v>
      </c>
      <c r="H21" s="53" t="s">
        <v>51</v>
      </c>
      <c r="I21" s="54"/>
    </row>
    <row r="22" spans="3:9" ht="13.5">
      <c r="C22" s="55" t="s">
        <v>61</v>
      </c>
      <c r="D22" s="53"/>
      <c r="E22" s="53"/>
      <c r="F22" s="53"/>
      <c r="G22" s="53" t="s">
        <v>62</v>
      </c>
      <c r="H22" s="53" t="s">
        <v>52</v>
      </c>
      <c r="I22" s="54"/>
    </row>
    <row r="23" spans="3:9" ht="13.5">
      <c r="C23" s="55"/>
      <c r="D23" s="53"/>
      <c r="E23" s="53"/>
      <c r="F23" s="53"/>
      <c r="G23" s="53"/>
      <c r="H23" s="53"/>
      <c r="I23" s="54"/>
    </row>
    <row r="24" spans="3:9" ht="13.5">
      <c r="C24" s="52" t="s">
        <v>63</v>
      </c>
      <c r="D24" s="53"/>
      <c r="E24" s="53"/>
      <c r="F24" s="53"/>
      <c r="G24" s="53"/>
      <c r="H24" s="53"/>
      <c r="I24" s="54"/>
    </row>
    <row r="25" spans="3:9" ht="13.5">
      <c r="C25" s="56" t="s">
        <v>64</v>
      </c>
      <c r="D25" s="57"/>
      <c r="E25" s="57"/>
      <c r="F25" s="57"/>
      <c r="G25" s="57" t="s">
        <v>62</v>
      </c>
      <c r="H25" s="57" t="s">
        <v>39</v>
      </c>
      <c r="I25" s="58"/>
    </row>
    <row r="26" spans="3:9" ht="13.5">
      <c r="C26" s="59"/>
      <c r="D26" s="59"/>
      <c r="E26" s="59"/>
      <c r="F26" s="59"/>
      <c r="G26" s="59"/>
      <c r="H26" s="59"/>
      <c r="I26" s="59"/>
    </row>
  </sheetData>
  <mergeCells count="10">
    <mergeCell ref="H15:I15"/>
    <mergeCell ref="H16:I16"/>
    <mergeCell ref="B2:K2"/>
    <mergeCell ref="H6:I7"/>
    <mergeCell ref="H11:I11"/>
    <mergeCell ref="E7:F7"/>
    <mergeCell ref="E6:F6"/>
    <mergeCell ref="J6:K6"/>
    <mergeCell ref="C6:C7"/>
    <mergeCell ref="G6:G7"/>
  </mergeCells>
  <printOptions/>
  <pageMargins left="0.5118110236220472" right="0.5118110236220472" top="0.31496062992125984" bottom="0.1968503937007874" header="0.5118110236220472" footer="0.5118110236220472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25390625" style="61" customWidth="1"/>
    <col min="2" max="5" width="8.625" style="61" customWidth="1"/>
    <col min="6" max="7" width="9.125" style="61" customWidth="1"/>
    <col min="8" max="13" width="8.625" style="61" customWidth="1"/>
    <col min="14" max="14" width="6.375" style="61" customWidth="1"/>
    <col min="15" max="15" width="11.375" style="61" customWidth="1"/>
    <col min="16" max="16" width="13.375" style="61" customWidth="1"/>
    <col min="17" max="18" width="6.375" style="61" customWidth="1"/>
    <col min="19" max="19" width="7.375" style="61" customWidth="1"/>
    <col min="20" max="34" width="6.375" style="61" customWidth="1"/>
    <col min="35" max="35" width="7.375" style="61" customWidth="1"/>
    <col min="36" max="42" width="6.375" style="61" customWidth="1"/>
    <col min="43" max="43" width="11.375" style="61" customWidth="1"/>
    <col min="44" max="44" width="13.375" style="61" customWidth="1"/>
    <col min="45" max="70" width="6.375" style="61" customWidth="1"/>
    <col min="71" max="71" width="11.375" style="61" customWidth="1"/>
    <col min="72" max="72" width="13.375" style="61" customWidth="1"/>
    <col min="73" max="98" width="6.375" style="61" customWidth="1"/>
    <col min="99" max="99" width="11.375" style="61" customWidth="1"/>
    <col min="100" max="100" width="13.375" style="61" customWidth="1"/>
    <col min="101" max="126" width="6.375" style="61" customWidth="1"/>
    <col min="127" max="16384" width="11.375" style="61" customWidth="1"/>
  </cols>
  <sheetData>
    <row r="2" ht="18" customHeight="1">
      <c r="A2" s="60" t="s">
        <v>65</v>
      </c>
    </row>
    <row r="4" spans="1:13" ht="13.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M4" s="63" t="s">
        <v>66</v>
      </c>
    </row>
    <row r="5" spans="1:13" ht="13.5" customHeight="1">
      <c r="A5" s="375" t="s">
        <v>67</v>
      </c>
      <c r="B5" s="372" t="s">
        <v>50</v>
      </c>
      <c r="C5" s="375"/>
      <c r="D5" s="372" t="s">
        <v>68</v>
      </c>
      <c r="E5" s="375"/>
      <c r="F5" s="384" t="s">
        <v>69</v>
      </c>
      <c r="G5" s="375"/>
      <c r="H5" s="372" t="s">
        <v>70</v>
      </c>
      <c r="I5" s="375"/>
      <c r="J5" s="372" t="s">
        <v>71</v>
      </c>
      <c r="K5" s="373"/>
      <c r="L5" s="372" t="s">
        <v>72</v>
      </c>
      <c r="M5" s="373"/>
    </row>
    <row r="6" spans="1:13" ht="13.5" customHeight="1">
      <c r="A6" s="383"/>
      <c r="B6" s="351"/>
      <c r="C6" s="376"/>
      <c r="D6" s="351"/>
      <c r="E6" s="376"/>
      <c r="F6" s="351"/>
      <c r="G6" s="376"/>
      <c r="H6" s="351"/>
      <c r="I6" s="376"/>
      <c r="J6" s="351"/>
      <c r="K6" s="348"/>
      <c r="L6" s="351"/>
      <c r="M6" s="348"/>
    </row>
    <row r="7" spans="1:13" ht="13.5" customHeight="1">
      <c r="A7" s="376"/>
      <c r="B7" s="64" t="s">
        <v>73</v>
      </c>
      <c r="C7" s="65" t="s">
        <v>74</v>
      </c>
      <c r="D7" s="66" t="s">
        <v>73</v>
      </c>
      <c r="E7" s="67" t="s">
        <v>74</v>
      </c>
      <c r="F7" s="64" t="s">
        <v>73</v>
      </c>
      <c r="G7" s="65" t="s">
        <v>74</v>
      </c>
      <c r="H7" s="66" t="s">
        <v>73</v>
      </c>
      <c r="I7" s="67" t="s">
        <v>74</v>
      </c>
      <c r="J7" s="64" t="s">
        <v>73</v>
      </c>
      <c r="K7" s="68" t="s">
        <v>74</v>
      </c>
      <c r="L7" s="66" t="s">
        <v>73</v>
      </c>
      <c r="M7" s="69" t="s">
        <v>74</v>
      </c>
    </row>
    <row r="8" spans="1:13" ht="13.5" customHeight="1">
      <c r="A8" s="70" t="s">
        <v>81</v>
      </c>
      <c r="B8" s="71">
        <v>20</v>
      </c>
      <c r="C8" s="72">
        <v>39732</v>
      </c>
      <c r="D8" s="73">
        <v>15</v>
      </c>
      <c r="E8" s="74">
        <v>31812</v>
      </c>
      <c r="F8" s="75" t="s">
        <v>49</v>
      </c>
      <c r="G8" s="72" t="s">
        <v>49</v>
      </c>
      <c r="H8" s="76">
        <v>1</v>
      </c>
      <c r="I8" s="77">
        <v>2448</v>
      </c>
      <c r="J8" s="75">
        <v>2</v>
      </c>
      <c r="K8" s="72">
        <v>1760</v>
      </c>
      <c r="L8" s="78" t="s">
        <v>49</v>
      </c>
      <c r="M8" s="75" t="s">
        <v>49</v>
      </c>
    </row>
    <row r="9" spans="1:13" ht="13.5" customHeight="1">
      <c r="A9" s="79" t="s">
        <v>82</v>
      </c>
      <c r="B9" s="71">
        <v>1</v>
      </c>
      <c r="C9" s="72">
        <v>1200</v>
      </c>
      <c r="D9" s="78" t="s">
        <v>49</v>
      </c>
      <c r="E9" s="80" t="s">
        <v>49</v>
      </c>
      <c r="F9" s="75">
        <v>1</v>
      </c>
      <c r="G9" s="72">
        <v>1200</v>
      </c>
      <c r="H9" s="81" t="s">
        <v>49</v>
      </c>
      <c r="I9" s="82" t="s">
        <v>49</v>
      </c>
      <c r="J9" s="75" t="s">
        <v>49</v>
      </c>
      <c r="K9" s="72" t="s">
        <v>49</v>
      </c>
      <c r="L9" s="78" t="s">
        <v>49</v>
      </c>
      <c r="M9" s="83" t="s">
        <v>49</v>
      </c>
    </row>
    <row r="10" spans="1:13" ht="13.5" customHeight="1">
      <c r="A10" s="79" t="s">
        <v>5</v>
      </c>
      <c r="B10" s="71">
        <v>2</v>
      </c>
      <c r="C10" s="72">
        <v>3100</v>
      </c>
      <c r="D10" s="78" t="s">
        <v>49</v>
      </c>
      <c r="E10" s="80" t="s">
        <v>49</v>
      </c>
      <c r="F10" s="75">
        <v>1</v>
      </c>
      <c r="G10" s="72">
        <v>1600</v>
      </c>
      <c r="H10" s="81" t="s">
        <v>49</v>
      </c>
      <c r="I10" s="82" t="s">
        <v>49</v>
      </c>
      <c r="J10" s="75" t="s">
        <v>49</v>
      </c>
      <c r="K10" s="72" t="s">
        <v>49</v>
      </c>
      <c r="L10" s="78" t="s">
        <v>49</v>
      </c>
      <c r="M10" s="83" t="s">
        <v>49</v>
      </c>
    </row>
    <row r="11" spans="1:13" ht="13.5" customHeight="1">
      <c r="A11" s="79" t="s">
        <v>7</v>
      </c>
      <c r="B11" s="71">
        <v>5</v>
      </c>
      <c r="C11" s="72">
        <v>6874</v>
      </c>
      <c r="D11" s="84" t="s">
        <v>49</v>
      </c>
      <c r="E11" s="85" t="s">
        <v>49</v>
      </c>
      <c r="F11" s="86">
        <v>2</v>
      </c>
      <c r="G11" s="87">
        <v>3500</v>
      </c>
      <c r="H11" s="84" t="s">
        <v>49</v>
      </c>
      <c r="I11" s="85" t="s">
        <v>49</v>
      </c>
      <c r="J11" s="86" t="s">
        <v>49</v>
      </c>
      <c r="K11" s="87" t="s">
        <v>49</v>
      </c>
      <c r="L11" s="84" t="s">
        <v>49</v>
      </c>
      <c r="M11" s="88" t="s">
        <v>49</v>
      </c>
    </row>
    <row r="12" spans="1:13" s="99" customFormat="1" ht="13.5" customHeight="1" thickBot="1">
      <c r="A12" s="89" t="s">
        <v>83</v>
      </c>
      <c r="B12" s="90">
        <f>J12+B21+J21+L21</f>
        <v>8</v>
      </c>
      <c r="C12" s="91">
        <f>K12+C21+K21+M21</f>
        <v>12176</v>
      </c>
      <c r="D12" s="92" t="s">
        <v>84</v>
      </c>
      <c r="E12" s="93" t="s">
        <v>84</v>
      </c>
      <c r="F12" s="94" t="s">
        <v>84</v>
      </c>
      <c r="G12" s="95" t="s">
        <v>84</v>
      </c>
      <c r="H12" s="96" t="s">
        <v>84</v>
      </c>
      <c r="I12" s="97" t="s">
        <v>84</v>
      </c>
      <c r="J12" s="94">
        <v>2</v>
      </c>
      <c r="K12" s="95">
        <v>3500</v>
      </c>
      <c r="L12" s="96" t="s">
        <v>84</v>
      </c>
      <c r="M12" s="98" t="s">
        <v>84</v>
      </c>
    </row>
    <row r="13" spans="2:11" ht="13.5" customHeight="1" thickBot="1"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3" ht="13.5" customHeight="1">
      <c r="A14" s="375" t="s">
        <v>67</v>
      </c>
      <c r="B14" s="349" t="s">
        <v>75</v>
      </c>
      <c r="C14" s="350"/>
      <c r="D14" s="350"/>
      <c r="E14" s="374"/>
      <c r="F14" s="372" t="s">
        <v>76</v>
      </c>
      <c r="G14" s="375"/>
      <c r="H14" s="372" t="s">
        <v>77</v>
      </c>
      <c r="I14" s="373"/>
      <c r="J14" s="377" t="s">
        <v>85</v>
      </c>
      <c r="K14" s="378"/>
      <c r="L14" s="377" t="s">
        <v>86</v>
      </c>
      <c r="M14" s="378"/>
    </row>
    <row r="15" spans="1:13" ht="13.5" customHeight="1">
      <c r="A15" s="383"/>
      <c r="B15" s="381" t="s">
        <v>78</v>
      </c>
      <c r="C15" s="382"/>
      <c r="D15" s="381" t="s">
        <v>79</v>
      </c>
      <c r="E15" s="382"/>
      <c r="F15" s="351"/>
      <c r="G15" s="376"/>
      <c r="H15" s="351"/>
      <c r="I15" s="348"/>
      <c r="J15" s="379"/>
      <c r="K15" s="380"/>
      <c r="L15" s="379"/>
      <c r="M15" s="380"/>
    </row>
    <row r="16" spans="1:13" ht="13.5" customHeight="1">
      <c r="A16" s="376"/>
      <c r="B16" s="64" t="s">
        <v>73</v>
      </c>
      <c r="C16" s="65" t="s">
        <v>74</v>
      </c>
      <c r="D16" s="66" t="s">
        <v>73</v>
      </c>
      <c r="E16" s="67" t="s">
        <v>74</v>
      </c>
      <c r="F16" s="64" t="s">
        <v>73</v>
      </c>
      <c r="G16" s="65" t="s">
        <v>74</v>
      </c>
      <c r="H16" s="66" t="s">
        <v>73</v>
      </c>
      <c r="I16" s="69" t="s">
        <v>74</v>
      </c>
      <c r="J16" s="101" t="s">
        <v>73</v>
      </c>
      <c r="K16" s="102" t="s">
        <v>74</v>
      </c>
      <c r="L16" s="103" t="s">
        <v>73</v>
      </c>
      <c r="M16" s="104" t="s">
        <v>74</v>
      </c>
    </row>
    <row r="17" spans="1:13" ht="13.5" customHeight="1">
      <c r="A17" s="79" t="str">
        <f>A8</f>
        <v>平成11年度</v>
      </c>
      <c r="B17" s="75">
        <v>2</v>
      </c>
      <c r="C17" s="72">
        <v>3712</v>
      </c>
      <c r="D17" s="73" t="s">
        <v>49</v>
      </c>
      <c r="E17" s="74" t="s">
        <v>49</v>
      </c>
      <c r="F17" s="105" t="s">
        <v>49</v>
      </c>
      <c r="G17" s="106" t="s">
        <v>49</v>
      </c>
      <c r="H17" s="76" t="s">
        <v>49</v>
      </c>
      <c r="I17" s="77" t="s">
        <v>49</v>
      </c>
      <c r="J17" s="107" t="s">
        <v>49</v>
      </c>
      <c r="K17" s="108" t="s">
        <v>49</v>
      </c>
      <c r="L17" s="109" t="s">
        <v>49</v>
      </c>
      <c r="M17" s="110" t="s">
        <v>49</v>
      </c>
    </row>
    <row r="18" spans="1:13" ht="13.5" customHeight="1">
      <c r="A18" s="79" t="str">
        <f>A9</f>
        <v>12</v>
      </c>
      <c r="B18" s="75" t="s">
        <v>49</v>
      </c>
      <c r="C18" s="72" t="s">
        <v>49</v>
      </c>
      <c r="D18" s="78" t="s">
        <v>49</v>
      </c>
      <c r="E18" s="80" t="s">
        <v>49</v>
      </c>
      <c r="F18" s="105" t="s">
        <v>49</v>
      </c>
      <c r="G18" s="106" t="s">
        <v>49</v>
      </c>
      <c r="H18" s="81" t="s">
        <v>49</v>
      </c>
      <c r="I18" s="111" t="s">
        <v>49</v>
      </c>
      <c r="J18" s="107" t="s">
        <v>49</v>
      </c>
      <c r="K18" s="108" t="s">
        <v>49</v>
      </c>
      <c r="L18" s="112" t="s">
        <v>49</v>
      </c>
      <c r="M18" s="113" t="s">
        <v>49</v>
      </c>
    </row>
    <row r="19" spans="1:13" ht="13.5" customHeight="1">
      <c r="A19" s="79" t="str">
        <f>A10</f>
        <v>13</v>
      </c>
      <c r="B19" s="75" t="s">
        <v>49</v>
      </c>
      <c r="C19" s="72" t="s">
        <v>49</v>
      </c>
      <c r="D19" s="78" t="s">
        <v>49</v>
      </c>
      <c r="E19" s="80" t="s">
        <v>49</v>
      </c>
      <c r="F19" s="105" t="s">
        <v>49</v>
      </c>
      <c r="G19" s="106" t="s">
        <v>49</v>
      </c>
      <c r="H19" s="81">
        <v>1</v>
      </c>
      <c r="I19" s="114">
        <v>1500</v>
      </c>
      <c r="J19" s="107" t="s">
        <v>49</v>
      </c>
      <c r="K19" s="108" t="s">
        <v>49</v>
      </c>
      <c r="L19" s="112" t="s">
        <v>49</v>
      </c>
      <c r="M19" s="113" t="s">
        <v>49</v>
      </c>
    </row>
    <row r="20" spans="1:13" ht="13.5" customHeight="1">
      <c r="A20" s="79" t="str">
        <f>A11</f>
        <v>14</v>
      </c>
      <c r="B20" s="86">
        <v>2</v>
      </c>
      <c r="C20" s="87">
        <v>3144</v>
      </c>
      <c r="D20" s="84">
        <v>1</v>
      </c>
      <c r="E20" s="85">
        <v>230</v>
      </c>
      <c r="F20" s="115" t="s">
        <v>49</v>
      </c>
      <c r="G20" s="116" t="s">
        <v>49</v>
      </c>
      <c r="H20" s="117" t="s">
        <v>49</v>
      </c>
      <c r="I20" s="118" t="s">
        <v>49</v>
      </c>
      <c r="J20" s="119" t="s">
        <v>49</v>
      </c>
      <c r="K20" s="120" t="s">
        <v>49</v>
      </c>
      <c r="L20" s="121" t="s">
        <v>49</v>
      </c>
      <c r="M20" s="119" t="s">
        <v>49</v>
      </c>
    </row>
    <row r="21" spans="1:13" s="99" customFormat="1" ht="13.5" customHeight="1" thickBot="1">
      <c r="A21" s="122" t="str">
        <f>A12</f>
        <v>15</v>
      </c>
      <c r="B21" s="94">
        <v>1</v>
      </c>
      <c r="C21" s="95">
        <v>1026</v>
      </c>
      <c r="D21" s="96" t="s">
        <v>87</v>
      </c>
      <c r="E21" s="97" t="s">
        <v>87</v>
      </c>
      <c r="F21" s="96" t="s">
        <v>87</v>
      </c>
      <c r="G21" s="97" t="s">
        <v>87</v>
      </c>
      <c r="H21" s="96" t="s">
        <v>87</v>
      </c>
      <c r="I21" s="97" t="s">
        <v>87</v>
      </c>
      <c r="J21" s="123">
        <v>4</v>
      </c>
      <c r="K21" s="124">
        <v>7600</v>
      </c>
      <c r="L21" s="125">
        <v>1</v>
      </c>
      <c r="M21" s="123">
        <v>50</v>
      </c>
    </row>
    <row r="22" spans="1:3" ht="13.5" customHeight="1">
      <c r="A22" s="126" t="s">
        <v>80</v>
      </c>
      <c r="B22" s="126"/>
      <c r="C22" s="126"/>
    </row>
  </sheetData>
  <mergeCells count="15">
    <mergeCell ref="J14:K15"/>
    <mergeCell ref="A5:A7"/>
    <mergeCell ref="A14:A16"/>
    <mergeCell ref="F5:G6"/>
    <mergeCell ref="D15:E15"/>
    <mergeCell ref="L5:M6"/>
    <mergeCell ref="B14:E14"/>
    <mergeCell ref="F14:G15"/>
    <mergeCell ref="L14:M15"/>
    <mergeCell ref="B15:C15"/>
    <mergeCell ref="D5:E6"/>
    <mergeCell ref="B5:C6"/>
    <mergeCell ref="H5:I6"/>
    <mergeCell ref="J5:K6"/>
    <mergeCell ref="H14:I1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00390625" style="128" customWidth="1"/>
    <col min="2" max="2" width="15.50390625" style="128" customWidth="1"/>
    <col min="3" max="8" width="9.00390625" style="128" customWidth="1"/>
    <col min="9" max="11" width="8.125" style="128" customWidth="1"/>
    <col min="12" max="12" width="9.00390625" style="128" customWidth="1"/>
    <col min="13" max="13" width="7.375" style="128" customWidth="1"/>
    <col min="14" max="14" width="8.375" style="128" customWidth="1"/>
    <col min="15" max="15" width="6.375" style="128" customWidth="1"/>
    <col min="16" max="16" width="11.375" style="128" customWidth="1"/>
    <col min="17" max="17" width="13.375" style="128" customWidth="1"/>
    <col min="18" max="19" width="6.375" style="128" customWidth="1"/>
    <col min="20" max="20" width="7.375" style="128" customWidth="1"/>
    <col min="21" max="35" width="6.375" style="128" customWidth="1"/>
    <col min="36" max="36" width="7.375" style="128" customWidth="1"/>
    <col min="37" max="43" width="6.375" style="128" customWidth="1"/>
    <col min="44" max="44" width="11.375" style="128" customWidth="1"/>
    <col min="45" max="45" width="13.375" style="128" customWidth="1"/>
    <col min="46" max="71" width="6.375" style="128" customWidth="1"/>
    <col min="72" max="72" width="11.375" style="128" customWidth="1"/>
    <col min="73" max="73" width="13.375" style="128" customWidth="1"/>
    <col min="74" max="99" width="6.375" style="128" customWidth="1"/>
    <col min="100" max="100" width="11.375" style="128" customWidth="1"/>
    <col min="101" max="101" width="13.375" style="128" customWidth="1"/>
    <col min="102" max="127" width="6.375" style="128" customWidth="1"/>
    <col min="128" max="16384" width="11.375" style="128" customWidth="1"/>
  </cols>
  <sheetData>
    <row r="2" ht="17.25">
      <c r="B2" s="127" t="s">
        <v>88</v>
      </c>
    </row>
    <row r="3" ht="10.5" customHeight="1"/>
    <row r="4" spans="2:11" ht="10.5" customHeight="1" thickBot="1"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2:11" ht="25.5" customHeight="1">
      <c r="B5" s="130" t="s">
        <v>89</v>
      </c>
      <c r="C5" s="131" t="s">
        <v>90</v>
      </c>
      <c r="D5" s="131" t="s">
        <v>91</v>
      </c>
      <c r="E5" s="131" t="s">
        <v>92</v>
      </c>
      <c r="F5" s="131" t="s">
        <v>93</v>
      </c>
      <c r="G5" s="131" t="s">
        <v>94</v>
      </c>
      <c r="H5" s="131" t="s">
        <v>95</v>
      </c>
      <c r="I5" s="131" t="s">
        <v>96</v>
      </c>
      <c r="J5" s="131" t="s">
        <v>97</v>
      </c>
      <c r="K5" s="132" t="s">
        <v>98</v>
      </c>
    </row>
    <row r="6" spans="2:11" ht="18" customHeight="1">
      <c r="B6" s="133" t="s">
        <v>110</v>
      </c>
      <c r="C6" s="134">
        <v>2781</v>
      </c>
      <c r="D6" s="135">
        <v>2444</v>
      </c>
      <c r="E6" s="135">
        <v>2076</v>
      </c>
      <c r="F6" s="136" t="s">
        <v>49</v>
      </c>
      <c r="G6" s="135">
        <v>367</v>
      </c>
      <c r="H6" s="135">
        <v>2718</v>
      </c>
      <c r="I6" s="137">
        <v>0.6</v>
      </c>
      <c r="J6" s="138">
        <v>0.3</v>
      </c>
      <c r="K6" s="137">
        <v>4.9</v>
      </c>
    </row>
    <row r="7" spans="2:11" ht="18" customHeight="1">
      <c r="B7" s="139" t="s">
        <v>111</v>
      </c>
      <c r="C7" s="134">
        <v>2982</v>
      </c>
      <c r="D7" s="135">
        <v>2636</v>
      </c>
      <c r="E7" s="135">
        <v>2259</v>
      </c>
      <c r="F7" s="136">
        <v>131</v>
      </c>
      <c r="G7" s="135">
        <v>385</v>
      </c>
      <c r="H7" s="135">
        <v>2894</v>
      </c>
      <c r="I7" s="137">
        <v>1.3</v>
      </c>
      <c r="J7" s="138" t="s">
        <v>49</v>
      </c>
      <c r="K7" s="137">
        <v>6</v>
      </c>
    </row>
    <row r="8" spans="2:11" ht="18" customHeight="1">
      <c r="B8" s="139" t="s">
        <v>5</v>
      </c>
      <c r="C8" s="140">
        <v>3026</v>
      </c>
      <c r="D8" s="141">
        <v>2683</v>
      </c>
      <c r="E8" s="141">
        <v>2342</v>
      </c>
      <c r="F8" s="141">
        <v>190</v>
      </c>
      <c r="G8" s="141">
        <v>407</v>
      </c>
      <c r="H8" s="141">
        <v>2948</v>
      </c>
      <c r="I8" s="142">
        <v>0.6</v>
      </c>
      <c r="J8" s="143">
        <v>0.2</v>
      </c>
      <c r="K8" s="142">
        <v>8.4</v>
      </c>
    </row>
    <row r="9" spans="2:11" s="144" customFormat="1" ht="18" customHeight="1">
      <c r="B9" s="139" t="s">
        <v>7</v>
      </c>
      <c r="C9" s="140">
        <v>3040.6666666666665</v>
      </c>
      <c r="D9" s="141">
        <v>2686.6666666666665</v>
      </c>
      <c r="E9" s="141">
        <v>2353.3333333333335</v>
      </c>
      <c r="F9" s="141">
        <v>250.58333333333334</v>
      </c>
      <c r="G9" s="141">
        <v>423.5</v>
      </c>
      <c r="H9" s="141">
        <v>2965.4166666666665</v>
      </c>
      <c r="I9" s="142">
        <v>0.5</v>
      </c>
      <c r="J9" s="142">
        <v>0.4166666666666667</v>
      </c>
      <c r="K9" s="142">
        <v>8.5</v>
      </c>
    </row>
    <row r="10" spans="2:11" s="144" customFormat="1" ht="18" customHeight="1">
      <c r="B10" s="145" t="s">
        <v>112</v>
      </c>
      <c r="C10" s="146">
        <v>3123</v>
      </c>
      <c r="D10" s="147">
        <v>2755</v>
      </c>
      <c r="E10" s="147">
        <v>2463</v>
      </c>
      <c r="F10" s="147">
        <v>294</v>
      </c>
      <c r="G10" s="147">
        <v>419</v>
      </c>
      <c r="H10" s="147">
        <v>3037</v>
      </c>
      <c r="I10" s="148">
        <v>0.4</v>
      </c>
      <c r="J10" s="148">
        <v>0.8</v>
      </c>
      <c r="K10" s="148">
        <v>8</v>
      </c>
    </row>
    <row r="11" spans="2:11" ht="6" customHeight="1">
      <c r="B11" s="149"/>
      <c r="C11" s="150"/>
      <c r="D11" s="151"/>
      <c r="E11" s="151"/>
      <c r="F11" s="151"/>
      <c r="G11" s="151"/>
      <c r="H11" s="151"/>
      <c r="I11" s="151"/>
      <c r="J11" s="151"/>
      <c r="K11" s="151"/>
    </row>
    <row r="12" spans="2:18" ht="18" customHeight="1">
      <c r="B12" s="152" t="s">
        <v>113</v>
      </c>
      <c r="C12" s="153">
        <v>3070</v>
      </c>
      <c r="D12" s="154">
        <v>2703</v>
      </c>
      <c r="E12" s="154">
        <v>2423</v>
      </c>
      <c r="F12" s="154">
        <v>277</v>
      </c>
      <c r="G12" s="154">
        <v>421</v>
      </c>
      <c r="H12" s="154">
        <v>2976</v>
      </c>
      <c r="I12" s="155">
        <v>0</v>
      </c>
      <c r="J12" s="155">
        <v>1</v>
      </c>
      <c r="K12" s="154">
        <v>8</v>
      </c>
      <c r="R12" s="128">
        <v>0</v>
      </c>
    </row>
    <row r="13" spans="2:18" ht="18" customHeight="1">
      <c r="B13" s="139" t="s">
        <v>99</v>
      </c>
      <c r="C13" s="153">
        <v>3086</v>
      </c>
      <c r="D13" s="154">
        <v>2724</v>
      </c>
      <c r="E13" s="154">
        <v>2435</v>
      </c>
      <c r="F13" s="154">
        <v>280</v>
      </c>
      <c r="G13" s="154">
        <v>417</v>
      </c>
      <c r="H13" s="154">
        <v>2998</v>
      </c>
      <c r="I13" s="155">
        <v>1</v>
      </c>
      <c r="J13" s="155">
        <v>0</v>
      </c>
      <c r="K13" s="154">
        <v>3</v>
      </c>
      <c r="R13" s="128">
        <v>0</v>
      </c>
    </row>
    <row r="14" spans="2:18" ht="18" customHeight="1">
      <c r="B14" s="139" t="s">
        <v>100</v>
      </c>
      <c r="C14" s="153">
        <v>3097</v>
      </c>
      <c r="D14" s="154">
        <v>2729</v>
      </c>
      <c r="E14" s="154">
        <v>2436</v>
      </c>
      <c r="F14" s="154">
        <v>286</v>
      </c>
      <c r="G14" s="154">
        <v>418</v>
      </c>
      <c r="H14" s="154">
        <v>3005</v>
      </c>
      <c r="I14" s="155">
        <v>0</v>
      </c>
      <c r="J14" s="155">
        <v>1</v>
      </c>
      <c r="K14" s="154">
        <v>9</v>
      </c>
      <c r="R14" s="128">
        <v>0</v>
      </c>
    </row>
    <row r="15" spans="2:15" ht="18" customHeight="1">
      <c r="B15" s="139" t="s">
        <v>101</v>
      </c>
      <c r="C15" s="153">
        <v>3097</v>
      </c>
      <c r="D15" s="154">
        <v>2719</v>
      </c>
      <c r="E15" s="154">
        <v>2433</v>
      </c>
      <c r="F15" s="154">
        <v>289</v>
      </c>
      <c r="G15" s="154">
        <v>416</v>
      </c>
      <c r="H15" s="154">
        <v>3003</v>
      </c>
      <c r="I15" s="155">
        <v>1</v>
      </c>
      <c r="J15" s="155">
        <v>2</v>
      </c>
      <c r="K15" s="154">
        <v>14</v>
      </c>
      <c r="O15" s="156"/>
    </row>
    <row r="16" spans="2:15" ht="18" customHeight="1">
      <c r="B16" s="139" t="s">
        <v>102</v>
      </c>
      <c r="C16" s="153">
        <v>3107</v>
      </c>
      <c r="D16" s="154">
        <v>2725</v>
      </c>
      <c r="E16" s="154">
        <v>2447</v>
      </c>
      <c r="F16" s="154">
        <v>290</v>
      </c>
      <c r="G16" s="154">
        <v>415</v>
      </c>
      <c r="H16" s="154">
        <v>3020</v>
      </c>
      <c r="I16" s="155">
        <v>1</v>
      </c>
      <c r="J16" s="155">
        <v>0</v>
      </c>
      <c r="K16" s="154">
        <v>6</v>
      </c>
      <c r="O16" s="156"/>
    </row>
    <row r="17" spans="2:11" ht="18" customHeight="1">
      <c r="B17" s="139" t="s">
        <v>103</v>
      </c>
      <c r="C17" s="153">
        <v>3114</v>
      </c>
      <c r="D17" s="154">
        <v>2729</v>
      </c>
      <c r="E17" s="154">
        <v>2449</v>
      </c>
      <c r="F17" s="154">
        <v>293</v>
      </c>
      <c r="G17" s="154">
        <v>412</v>
      </c>
      <c r="H17" s="154">
        <v>3034</v>
      </c>
      <c r="I17" s="155">
        <v>0</v>
      </c>
      <c r="J17" s="155">
        <v>1</v>
      </c>
      <c r="K17" s="154">
        <v>9</v>
      </c>
    </row>
    <row r="18" spans="2:11" ht="18" customHeight="1">
      <c r="B18" s="139" t="s">
        <v>104</v>
      </c>
      <c r="C18" s="153">
        <v>3137</v>
      </c>
      <c r="D18" s="154">
        <v>2766</v>
      </c>
      <c r="E18" s="154">
        <v>2464</v>
      </c>
      <c r="F18" s="154">
        <v>297</v>
      </c>
      <c r="G18" s="154">
        <v>416</v>
      </c>
      <c r="H18" s="154">
        <v>3050</v>
      </c>
      <c r="I18" s="155">
        <v>0</v>
      </c>
      <c r="J18" s="155">
        <v>3</v>
      </c>
      <c r="K18" s="154">
        <v>8</v>
      </c>
    </row>
    <row r="19" spans="2:11" ht="18" customHeight="1">
      <c r="B19" s="139" t="s">
        <v>105</v>
      </c>
      <c r="C19" s="153">
        <v>3138</v>
      </c>
      <c r="D19" s="154">
        <v>2773</v>
      </c>
      <c r="E19" s="154">
        <v>2472</v>
      </c>
      <c r="F19" s="154">
        <v>297</v>
      </c>
      <c r="G19" s="154">
        <v>418</v>
      </c>
      <c r="H19" s="154">
        <v>3071</v>
      </c>
      <c r="I19" s="155">
        <v>1</v>
      </c>
      <c r="J19" s="155">
        <v>0</v>
      </c>
      <c r="K19" s="154">
        <v>4</v>
      </c>
    </row>
    <row r="20" spans="2:11" ht="18" customHeight="1">
      <c r="B20" s="139" t="s">
        <v>106</v>
      </c>
      <c r="C20" s="153">
        <v>3147</v>
      </c>
      <c r="D20" s="154">
        <v>2774</v>
      </c>
      <c r="E20" s="154">
        <v>2476</v>
      </c>
      <c r="F20" s="154">
        <v>296</v>
      </c>
      <c r="G20" s="154">
        <v>419</v>
      </c>
      <c r="H20" s="154">
        <v>3073</v>
      </c>
      <c r="I20" s="155">
        <v>0</v>
      </c>
      <c r="J20" s="155">
        <v>1</v>
      </c>
      <c r="K20" s="154">
        <v>4</v>
      </c>
    </row>
    <row r="21" spans="2:11" ht="18" customHeight="1">
      <c r="B21" s="152" t="s">
        <v>114</v>
      </c>
      <c r="C21" s="153">
        <v>3152</v>
      </c>
      <c r="D21" s="154">
        <v>2793</v>
      </c>
      <c r="E21" s="154">
        <v>2493</v>
      </c>
      <c r="F21" s="154">
        <v>300</v>
      </c>
      <c r="G21" s="154">
        <v>416</v>
      </c>
      <c r="H21" s="154">
        <v>3070</v>
      </c>
      <c r="I21" s="155">
        <v>1</v>
      </c>
      <c r="J21" s="155">
        <v>0</v>
      </c>
      <c r="K21" s="154">
        <v>11</v>
      </c>
    </row>
    <row r="22" spans="2:11" ht="18" customHeight="1">
      <c r="B22" s="139" t="s">
        <v>107</v>
      </c>
      <c r="C22" s="153">
        <v>3159</v>
      </c>
      <c r="D22" s="154">
        <v>2802</v>
      </c>
      <c r="E22" s="154">
        <v>2503</v>
      </c>
      <c r="F22" s="154">
        <v>309</v>
      </c>
      <c r="G22" s="154">
        <v>418</v>
      </c>
      <c r="H22" s="154">
        <v>3061</v>
      </c>
      <c r="I22" s="155">
        <v>0</v>
      </c>
      <c r="J22" s="155">
        <v>0</v>
      </c>
      <c r="K22" s="154">
        <v>12</v>
      </c>
    </row>
    <row r="23" spans="2:11" ht="18" customHeight="1" thickBot="1">
      <c r="B23" s="139" t="s">
        <v>108</v>
      </c>
      <c r="C23" s="157">
        <v>3175</v>
      </c>
      <c r="D23" s="158">
        <v>2818</v>
      </c>
      <c r="E23" s="158">
        <v>2520</v>
      </c>
      <c r="F23" s="158">
        <v>312</v>
      </c>
      <c r="G23" s="158">
        <v>444</v>
      </c>
      <c r="H23" s="158">
        <v>3086</v>
      </c>
      <c r="I23" s="159">
        <v>0</v>
      </c>
      <c r="J23" s="159">
        <v>1</v>
      </c>
      <c r="K23" s="158">
        <v>8</v>
      </c>
    </row>
    <row r="24" spans="2:11" ht="13.5">
      <c r="B24" s="160" t="s">
        <v>109</v>
      </c>
      <c r="C24" s="160"/>
      <c r="D24" s="160"/>
      <c r="E24" s="160"/>
      <c r="F24" s="161"/>
      <c r="G24" s="160"/>
      <c r="H24" s="160"/>
      <c r="I24" s="160"/>
      <c r="J24" s="160"/>
      <c r="K24" s="160"/>
    </row>
  </sheetData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B22:B23 B13:B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2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50390625" style="163" customWidth="1"/>
    <col min="2" max="7" width="9.00390625" style="163" customWidth="1"/>
    <col min="8" max="10" width="8.125" style="163" customWidth="1"/>
    <col min="11" max="11" width="9.00390625" style="163" customWidth="1"/>
    <col min="12" max="12" width="11.375" style="163" customWidth="1"/>
    <col min="13" max="14" width="10.375" style="163" customWidth="1"/>
    <col min="15" max="16" width="9.00390625" style="163" customWidth="1"/>
    <col min="17" max="17" width="10.375" style="163" customWidth="1"/>
    <col min="18" max="20" width="6.375" style="163" customWidth="1"/>
    <col min="21" max="24" width="7.375" style="163" customWidth="1"/>
    <col min="25" max="25" width="8.375" style="163" customWidth="1"/>
    <col min="26" max="26" width="6.375" style="163" customWidth="1"/>
    <col min="27" max="27" width="11.375" style="163" customWidth="1"/>
    <col min="28" max="28" width="13.375" style="163" customWidth="1"/>
    <col min="29" max="30" width="6.375" style="163" customWidth="1"/>
    <col min="31" max="31" width="7.375" style="163" customWidth="1"/>
    <col min="32" max="46" width="6.375" style="163" customWidth="1"/>
    <col min="47" max="47" width="7.375" style="163" customWidth="1"/>
    <col min="48" max="54" width="6.375" style="163" customWidth="1"/>
    <col min="55" max="55" width="11.375" style="163" customWidth="1"/>
    <col min="56" max="56" width="13.375" style="163" customWidth="1"/>
    <col min="57" max="82" width="6.375" style="163" customWidth="1"/>
    <col min="83" max="83" width="11.375" style="163" customWidth="1"/>
    <col min="84" max="84" width="13.375" style="163" customWidth="1"/>
    <col min="85" max="110" width="6.375" style="163" customWidth="1"/>
    <col min="111" max="111" width="11.375" style="163" customWidth="1"/>
    <col min="112" max="112" width="13.375" style="163" customWidth="1"/>
    <col min="113" max="138" width="6.375" style="163" customWidth="1"/>
    <col min="139" max="16384" width="11.375" style="163" customWidth="1"/>
  </cols>
  <sheetData>
    <row r="2" ht="17.25">
      <c r="A2" s="162" t="s">
        <v>115</v>
      </c>
    </row>
    <row r="3" ht="10.5" customHeight="1"/>
    <row r="4" spans="1:10" ht="10.5" customHeight="1" thickBot="1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25.5" customHeight="1">
      <c r="A5" s="165" t="s">
        <v>89</v>
      </c>
      <c r="B5" s="166" t="s">
        <v>90</v>
      </c>
      <c r="C5" s="166" t="s">
        <v>91</v>
      </c>
      <c r="D5" s="166" t="s">
        <v>92</v>
      </c>
      <c r="E5" s="166" t="s">
        <v>94</v>
      </c>
      <c r="F5" s="166" t="s">
        <v>93</v>
      </c>
      <c r="G5" s="166" t="s">
        <v>95</v>
      </c>
      <c r="H5" s="166" t="s">
        <v>96</v>
      </c>
      <c r="I5" s="166" t="s">
        <v>97</v>
      </c>
      <c r="J5" s="167" t="s">
        <v>98</v>
      </c>
    </row>
    <row r="6" spans="1:10" ht="16.5" customHeight="1">
      <c r="A6" s="168" t="s">
        <v>110</v>
      </c>
      <c r="B6" s="169">
        <v>4649</v>
      </c>
      <c r="C6" s="170">
        <v>4288</v>
      </c>
      <c r="D6" s="170">
        <v>3718</v>
      </c>
      <c r="E6" s="170">
        <v>549</v>
      </c>
      <c r="F6" s="171" t="s">
        <v>49</v>
      </c>
      <c r="G6" s="170">
        <v>3749</v>
      </c>
      <c r="H6" s="172">
        <v>0.6</v>
      </c>
      <c r="I6" s="173">
        <v>0.3</v>
      </c>
      <c r="J6" s="172">
        <v>4.9</v>
      </c>
    </row>
    <row r="7" spans="1:10" ht="16.5" customHeight="1">
      <c r="A7" s="174" t="s">
        <v>111</v>
      </c>
      <c r="B7" s="169">
        <v>5001</v>
      </c>
      <c r="C7" s="170">
        <v>4627</v>
      </c>
      <c r="D7" s="170">
        <v>4033</v>
      </c>
      <c r="E7" s="170">
        <v>592</v>
      </c>
      <c r="F7" s="171">
        <v>139</v>
      </c>
      <c r="G7" s="170">
        <v>4048</v>
      </c>
      <c r="H7" s="172">
        <v>1.3</v>
      </c>
      <c r="I7" s="175" t="s">
        <v>49</v>
      </c>
      <c r="J7" s="172">
        <v>6</v>
      </c>
    </row>
    <row r="8" spans="1:10" ht="16.5" customHeight="1">
      <c r="A8" s="174" t="s">
        <v>5</v>
      </c>
      <c r="B8" s="176">
        <v>5036</v>
      </c>
      <c r="C8" s="177">
        <v>4668</v>
      </c>
      <c r="D8" s="177">
        <v>4137</v>
      </c>
      <c r="E8" s="177">
        <v>627</v>
      </c>
      <c r="F8" s="177">
        <v>204</v>
      </c>
      <c r="G8" s="177">
        <v>4127</v>
      </c>
      <c r="H8" s="178">
        <v>0.6</v>
      </c>
      <c r="I8" s="179">
        <v>0.2</v>
      </c>
      <c r="J8" s="178">
        <v>8.4</v>
      </c>
    </row>
    <row r="9" spans="1:10" s="181" customFormat="1" ht="16.5" customHeight="1">
      <c r="A9" s="174" t="s">
        <v>7</v>
      </c>
      <c r="B9" s="180">
        <v>4954.75</v>
      </c>
      <c r="C9" s="177">
        <v>4578.666666666667</v>
      </c>
      <c r="D9" s="177">
        <v>4125.916666666667</v>
      </c>
      <c r="E9" s="177">
        <v>641.3333333333334</v>
      </c>
      <c r="F9" s="177">
        <v>268.0833333333333</v>
      </c>
      <c r="G9" s="177">
        <v>4103.916666666667</v>
      </c>
      <c r="H9" s="178">
        <v>0.5</v>
      </c>
      <c r="I9" s="178">
        <v>0.4166666666666667</v>
      </c>
      <c r="J9" s="178">
        <v>8.5</v>
      </c>
    </row>
    <row r="10" spans="1:10" s="181" customFormat="1" ht="16.5" customHeight="1">
      <c r="A10" s="182" t="s">
        <v>112</v>
      </c>
      <c r="B10" s="183">
        <v>5026</v>
      </c>
      <c r="C10" s="184">
        <v>4632</v>
      </c>
      <c r="D10" s="184">
        <v>4200</v>
      </c>
      <c r="E10" s="184">
        <v>655</v>
      </c>
      <c r="F10" s="184">
        <v>314</v>
      </c>
      <c r="G10" s="184">
        <v>4180</v>
      </c>
      <c r="H10" s="185">
        <v>0.4</v>
      </c>
      <c r="I10" s="185">
        <v>0.8</v>
      </c>
      <c r="J10" s="185">
        <v>8</v>
      </c>
    </row>
    <row r="11" spans="1:10" ht="6" customHeight="1">
      <c r="A11" s="186"/>
      <c r="B11" s="187"/>
      <c r="C11" s="188"/>
      <c r="D11" s="188"/>
      <c r="E11" s="188"/>
      <c r="F11" s="188"/>
      <c r="G11" s="188"/>
      <c r="H11" s="188"/>
      <c r="I11" s="188"/>
      <c r="J11" s="188"/>
    </row>
    <row r="12" spans="1:10" ht="16.5" customHeight="1">
      <c r="A12" s="189" t="s">
        <v>113</v>
      </c>
      <c r="B12" s="153">
        <v>4961</v>
      </c>
      <c r="C12" s="154">
        <v>4573</v>
      </c>
      <c r="D12" s="154">
        <v>4152</v>
      </c>
      <c r="E12" s="154">
        <v>661</v>
      </c>
      <c r="F12" s="154">
        <v>299</v>
      </c>
      <c r="G12" s="154">
        <v>4114</v>
      </c>
      <c r="H12" s="190">
        <v>0</v>
      </c>
      <c r="I12" s="190">
        <v>1</v>
      </c>
      <c r="J12" s="191">
        <v>8</v>
      </c>
    </row>
    <row r="13" spans="1:10" ht="16.5" customHeight="1">
      <c r="A13" s="174" t="s">
        <v>99</v>
      </c>
      <c r="B13" s="153">
        <v>4974</v>
      </c>
      <c r="C13" s="154">
        <v>4585</v>
      </c>
      <c r="D13" s="154">
        <v>4163</v>
      </c>
      <c r="E13" s="154">
        <v>649</v>
      </c>
      <c r="F13" s="154">
        <v>300</v>
      </c>
      <c r="G13" s="154">
        <v>4156</v>
      </c>
      <c r="H13" s="190">
        <v>1</v>
      </c>
      <c r="I13" s="190">
        <v>0</v>
      </c>
      <c r="J13" s="191">
        <v>3</v>
      </c>
    </row>
    <row r="14" spans="1:10" ht="16.5" customHeight="1">
      <c r="A14" s="174" t="s">
        <v>100</v>
      </c>
      <c r="B14" s="153">
        <v>5002</v>
      </c>
      <c r="C14" s="154">
        <v>4599</v>
      </c>
      <c r="D14" s="154">
        <v>4169</v>
      </c>
      <c r="E14" s="154">
        <v>650</v>
      </c>
      <c r="F14" s="154">
        <v>306</v>
      </c>
      <c r="G14" s="154">
        <v>4166</v>
      </c>
      <c r="H14" s="190">
        <v>0</v>
      </c>
      <c r="I14" s="190">
        <v>1</v>
      </c>
      <c r="J14" s="191">
        <v>9</v>
      </c>
    </row>
    <row r="15" spans="1:10" ht="16.5" customHeight="1">
      <c r="A15" s="174" t="s">
        <v>101</v>
      </c>
      <c r="B15" s="153">
        <v>5000</v>
      </c>
      <c r="C15" s="154">
        <v>4592</v>
      </c>
      <c r="D15" s="154">
        <v>4168</v>
      </c>
      <c r="E15" s="154">
        <v>651</v>
      </c>
      <c r="F15" s="154">
        <v>309</v>
      </c>
      <c r="G15" s="154">
        <v>4148</v>
      </c>
      <c r="H15" s="190">
        <v>1</v>
      </c>
      <c r="I15" s="190">
        <v>2</v>
      </c>
      <c r="J15" s="191">
        <v>14</v>
      </c>
    </row>
    <row r="16" spans="1:10" ht="16.5" customHeight="1">
      <c r="A16" s="174" t="s">
        <v>102</v>
      </c>
      <c r="B16" s="153">
        <v>5012</v>
      </c>
      <c r="C16" s="154">
        <v>4604</v>
      </c>
      <c r="D16" s="154">
        <v>4186</v>
      </c>
      <c r="E16" s="154">
        <v>650</v>
      </c>
      <c r="F16" s="154">
        <v>309</v>
      </c>
      <c r="G16" s="154">
        <v>4132</v>
      </c>
      <c r="H16" s="190">
        <v>1</v>
      </c>
      <c r="I16" s="190">
        <v>0</v>
      </c>
      <c r="J16" s="191">
        <v>6</v>
      </c>
    </row>
    <row r="17" spans="1:10" ht="16.5" customHeight="1">
      <c r="A17" s="174" t="s">
        <v>103</v>
      </c>
      <c r="B17" s="153">
        <v>5005</v>
      </c>
      <c r="C17" s="154">
        <v>4593</v>
      </c>
      <c r="D17" s="154">
        <v>4176</v>
      </c>
      <c r="E17" s="154">
        <v>643</v>
      </c>
      <c r="F17" s="154">
        <v>312</v>
      </c>
      <c r="G17" s="154">
        <v>4174</v>
      </c>
      <c r="H17" s="190">
        <v>0</v>
      </c>
      <c r="I17" s="190">
        <v>1</v>
      </c>
      <c r="J17" s="191">
        <v>9</v>
      </c>
    </row>
    <row r="18" spans="1:10" ht="16.5" customHeight="1">
      <c r="A18" s="174" t="s">
        <v>104</v>
      </c>
      <c r="B18" s="153">
        <v>5052</v>
      </c>
      <c r="C18" s="154">
        <v>4656</v>
      </c>
      <c r="D18" s="154">
        <v>4209</v>
      </c>
      <c r="E18" s="154">
        <v>649</v>
      </c>
      <c r="F18" s="154">
        <v>318</v>
      </c>
      <c r="G18" s="154">
        <v>4180</v>
      </c>
      <c r="H18" s="190">
        <v>0</v>
      </c>
      <c r="I18" s="190">
        <v>3</v>
      </c>
      <c r="J18" s="191">
        <v>8</v>
      </c>
    </row>
    <row r="19" spans="1:10" ht="16.5" customHeight="1">
      <c r="A19" s="174" t="s">
        <v>105</v>
      </c>
      <c r="B19" s="153">
        <v>5039</v>
      </c>
      <c r="C19" s="154">
        <v>4658</v>
      </c>
      <c r="D19" s="154">
        <v>4210</v>
      </c>
      <c r="E19" s="154">
        <v>650</v>
      </c>
      <c r="F19" s="154">
        <v>318</v>
      </c>
      <c r="G19" s="154">
        <v>4186</v>
      </c>
      <c r="H19" s="190">
        <v>1</v>
      </c>
      <c r="I19" s="190">
        <v>0</v>
      </c>
      <c r="J19" s="191">
        <v>4</v>
      </c>
    </row>
    <row r="20" spans="1:10" ht="16.5" customHeight="1">
      <c r="A20" s="174" t="s">
        <v>106</v>
      </c>
      <c r="B20" s="153">
        <v>5051</v>
      </c>
      <c r="C20" s="154">
        <v>4656</v>
      </c>
      <c r="D20" s="154">
        <v>4210</v>
      </c>
      <c r="E20" s="154">
        <v>652</v>
      </c>
      <c r="F20" s="154">
        <v>316</v>
      </c>
      <c r="G20" s="154">
        <v>4210</v>
      </c>
      <c r="H20" s="190">
        <v>0</v>
      </c>
      <c r="I20" s="190">
        <v>1</v>
      </c>
      <c r="J20" s="191">
        <v>4</v>
      </c>
    </row>
    <row r="21" spans="1:10" ht="16.5" customHeight="1">
      <c r="A21" s="189" t="s">
        <v>114</v>
      </c>
      <c r="B21" s="153">
        <v>5059</v>
      </c>
      <c r="C21" s="154">
        <v>4676</v>
      </c>
      <c r="D21" s="154">
        <v>4233</v>
      </c>
      <c r="E21" s="154">
        <v>645</v>
      </c>
      <c r="F21" s="154">
        <v>319</v>
      </c>
      <c r="G21" s="154">
        <v>4218</v>
      </c>
      <c r="H21" s="190">
        <v>1</v>
      </c>
      <c r="I21" s="190">
        <v>0</v>
      </c>
      <c r="J21" s="191">
        <v>11</v>
      </c>
    </row>
    <row r="22" spans="1:10" ht="16.5" customHeight="1">
      <c r="A22" s="174" t="s">
        <v>107</v>
      </c>
      <c r="B22" s="153">
        <v>5069</v>
      </c>
      <c r="C22" s="154">
        <v>4687</v>
      </c>
      <c r="D22" s="154">
        <v>4249</v>
      </c>
      <c r="E22" s="154">
        <v>647</v>
      </c>
      <c r="F22" s="154">
        <v>330</v>
      </c>
      <c r="G22" s="154">
        <v>4220</v>
      </c>
      <c r="H22" s="190">
        <v>0</v>
      </c>
      <c r="I22" s="190">
        <v>0</v>
      </c>
      <c r="J22" s="191">
        <v>12</v>
      </c>
    </row>
    <row r="23" spans="1:10" ht="16.5" customHeight="1" thickBot="1">
      <c r="A23" s="174" t="s">
        <v>108</v>
      </c>
      <c r="B23" s="153">
        <v>5083</v>
      </c>
      <c r="C23" s="154">
        <v>4702</v>
      </c>
      <c r="D23" s="154">
        <v>4274</v>
      </c>
      <c r="E23" s="154">
        <v>716</v>
      </c>
      <c r="F23" s="154">
        <v>330</v>
      </c>
      <c r="G23" s="154">
        <v>4254</v>
      </c>
      <c r="H23" s="190">
        <v>0</v>
      </c>
      <c r="I23" s="190">
        <v>1</v>
      </c>
      <c r="J23" s="191">
        <v>8</v>
      </c>
    </row>
    <row r="24" spans="1:10" ht="13.5">
      <c r="A24" s="192" t="s">
        <v>109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26" ht="13.5">
      <c r="E26" s="193"/>
    </row>
    <row r="27" spans="2:10" ht="13.5">
      <c r="B27" s="193"/>
      <c r="C27" s="193"/>
      <c r="D27" s="193"/>
      <c r="E27" s="193"/>
      <c r="F27" s="193"/>
      <c r="G27" s="193"/>
      <c r="H27" s="193"/>
      <c r="I27" s="193"/>
      <c r="J27" s="193"/>
    </row>
  </sheetData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A22:A23 A13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125" style="194" customWidth="1"/>
    <col min="2" max="3" width="12.75390625" style="194" bestFit="1" customWidth="1"/>
    <col min="4" max="4" width="10.50390625" style="194" bestFit="1" customWidth="1"/>
    <col min="5" max="5" width="9.50390625" style="194" bestFit="1" customWidth="1"/>
    <col min="6" max="6" width="10.50390625" style="194" bestFit="1" customWidth="1"/>
    <col min="7" max="7" width="12.75390625" style="194" bestFit="1" customWidth="1"/>
    <col min="8" max="9" width="9.50390625" style="194" bestFit="1" customWidth="1"/>
    <col min="10" max="10" width="10.00390625" style="194" bestFit="1" customWidth="1"/>
    <col min="11" max="11" width="12.875" style="194" bestFit="1" customWidth="1"/>
    <col min="12" max="17" width="1.625" style="194" customWidth="1"/>
    <col min="18" max="19" width="6.375" style="194" customWidth="1"/>
    <col min="20" max="20" width="7.375" style="194" customWidth="1"/>
    <col min="21" max="35" width="6.375" style="194" customWidth="1"/>
    <col min="36" max="36" width="7.375" style="194" customWidth="1"/>
    <col min="37" max="43" width="6.375" style="194" customWidth="1"/>
    <col min="44" max="44" width="11.375" style="194" customWidth="1"/>
    <col min="45" max="45" width="13.375" style="194" customWidth="1"/>
    <col min="46" max="71" width="6.375" style="194" customWidth="1"/>
    <col min="72" max="72" width="11.375" style="194" customWidth="1"/>
    <col min="73" max="73" width="13.375" style="194" customWidth="1"/>
    <col min="74" max="99" width="6.375" style="194" customWidth="1"/>
    <col min="100" max="100" width="11.375" style="194" customWidth="1"/>
    <col min="101" max="101" width="13.375" style="194" customWidth="1"/>
    <col min="102" max="127" width="6.375" style="194" customWidth="1"/>
    <col min="128" max="16384" width="11.375" style="194" customWidth="1"/>
  </cols>
  <sheetData>
    <row r="1" ht="13.5">
      <c r="K1" s="195"/>
    </row>
    <row r="2" ht="17.25">
      <c r="A2" s="196" t="s">
        <v>116</v>
      </c>
    </row>
    <row r="3" spans="1:11" ht="17.25" customHeight="1" thickBo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8" t="s">
        <v>117</v>
      </c>
    </row>
    <row r="4" spans="1:11" ht="13.5">
      <c r="A4" s="385" t="s">
        <v>89</v>
      </c>
      <c r="B4" s="388" t="s">
        <v>118</v>
      </c>
      <c r="C4" s="388" t="s">
        <v>91</v>
      </c>
      <c r="D4" s="388" t="s">
        <v>92</v>
      </c>
      <c r="E4" s="388" t="s">
        <v>94</v>
      </c>
      <c r="F4" s="388" t="s">
        <v>93</v>
      </c>
      <c r="G4" s="388" t="s">
        <v>95</v>
      </c>
      <c r="H4" s="391" t="s">
        <v>119</v>
      </c>
      <c r="I4" s="391" t="s">
        <v>120</v>
      </c>
      <c r="J4" s="391" t="s">
        <v>121</v>
      </c>
      <c r="K4" s="394" t="s">
        <v>122</v>
      </c>
    </row>
    <row r="5" spans="1:11" ht="13.5">
      <c r="A5" s="386"/>
      <c r="B5" s="389"/>
      <c r="C5" s="389"/>
      <c r="D5" s="389"/>
      <c r="E5" s="389"/>
      <c r="F5" s="389"/>
      <c r="G5" s="389"/>
      <c r="H5" s="392"/>
      <c r="I5" s="392"/>
      <c r="J5" s="392"/>
      <c r="K5" s="395"/>
    </row>
    <row r="6" spans="1:11" ht="6.75" customHeight="1">
      <c r="A6" s="387"/>
      <c r="B6" s="390"/>
      <c r="C6" s="390"/>
      <c r="D6" s="390"/>
      <c r="E6" s="390"/>
      <c r="F6" s="390"/>
      <c r="G6" s="390"/>
      <c r="H6" s="393"/>
      <c r="I6" s="393"/>
      <c r="J6" s="393"/>
      <c r="K6" s="396"/>
    </row>
    <row r="7" spans="1:11" ht="16.5" customHeight="1">
      <c r="A7" s="199" t="s">
        <v>81</v>
      </c>
      <c r="B7" s="200">
        <v>7359688</v>
      </c>
      <c r="C7" s="201">
        <v>2732567</v>
      </c>
      <c r="D7" s="201">
        <v>596479</v>
      </c>
      <c r="E7" s="201">
        <v>47280</v>
      </c>
      <c r="F7" s="202" t="s">
        <v>49</v>
      </c>
      <c r="G7" s="201">
        <v>3894388</v>
      </c>
      <c r="H7" s="201">
        <v>1412</v>
      </c>
      <c r="I7" s="203">
        <v>67</v>
      </c>
      <c r="J7" s="201">
        <v>8924</v>
      </c>
      <c r="K7" s="201">
        <v>78571</v>
      </c>
    </row>
    <row r="8" spans="1:11" ht="16.5" customHeight="1">
      <c r="A8" s="204" t="s">
        <v>82</v>
      </c>
      <c r="B8" s="200">
        <v>8221648</v>
      </c>
      <c r="C8" s="201">
        <v>2984016</v>
      </c>
      <c r="D8" s="201">
        <v>686937</v>
      </c>
      <c r="E8" s="201">
        <v>51813</v>
      </c>
      <c r="F8" s="202">
        <v>37263</v>
      </c>
      <c r="G8" s="201">
        <v>4375068</v>
      </c>
      <c r="H8" s="201">
        <v>2751</v>
      </c>
      <c r="I8" s="203">
        <v>0</v>
      </c>
      <c r="J8" s="201">
        <v>9912</v>
      </c>
      <c r="K8" s="201">
        <v>73888</v>
      </c>
    </row>
    <row r="9" spans="1:11" ht="16.5" customHeight="1">
      <c r="A9" s="204" t="s">
        <v>5</v>
      </c>
      <c r="B9" s="205">
        <v>8220956</v>
      </c>
      <c r="C9" s="206">
        <v>3017181</v>
      </c>
      <c r="D9" s="206">
        <v>736757</v>
      </c>
      <c r="E9" s="206">
        <v>55101</v>
      </c>
      <c r="F9" s="206">
        <v>69818</v>
      </c>
      <c r="G9" s="206">
        <v>4250202</v>
      </c>
      <c r="H9" s="206">
        <v>1230</v>
      </c>
      <c r="I9" s="202">
        <v>78</v>
      </c>
      <c r="J9" s="206">
        <v>16585</v>
      </c>
      <c r="K9" s="206">
        <v>74004</v>
      </c>
    </row>
    <row r="10" spans="1:11" s="207" customFormat="1" ht="16.5" customHeight="1">
      <c r="A10" s="204" t="s">
        <v>7</v>
      </c>
      <c r="B10" s="205">
        <v>7938224</v>
      </c>
      <c r="C10" s="206">
        <v>2984767</v>
      </c>
      <c r="D10" s="206">
        <v>752628</v>
      </c>
      <c r="E10" s="206">
        <v>56977</v>
      </c>
      <c r="F10" s="206">
        <v>89679</v>
      </c>
      <c r="G10" s="206">
        <v>3964463</v>
      </c>
      <c r="H10" s="206">
        <v>1160</v>
      </c>
      <c r="I10" s="202">
        <v>298</v>
      </c>
      <c r="J10" s="206">
        <v>15827</v>
      </c>
      <c r="K10" s="206">
        <v>72425</v>
      </c>
    </row>
    <row r="11" spans="1:11" s="207" customFormat="1" ht="16.5" customHeight="1">
      <c r="A11" s="208" t="s">
        <v>83</v>
      </c>
      <c r="B11" s="209">
        <v>8254937</v>
      </c>
      <c r="C11" s="210">
        <v>3013058</v>
      </c>
      <c r="D11" s="210">
        <v>789780</v>
      </c>
      <c r="E11" s="210">
        <v>59202</v>
      </c>
      <c r="F11" s="210">
        <v>113136</v>
      </c>
      <c r="G11" s="210">
        <v>4193832</v>
      </c>
      <c r="H11" s="210">
        <v>876</v>
      </c>
      <c r="I11" s="211">
        <v>537</v>
      </c>
      <c r="J11" s="210">
        <v>15868</v>
      </c>
      <c r="K11" s="210">
        <v>68648</v>
      </c>
    </row>
    <row r="12" spans="1:11" ht="7.5" customHeight="1">
      <c r="A12" s="212"/>
      <c r="B12" s="213"/>
      <c r="C12" s="214"/>
      <c r="D12" s="214"/>
      <c r="E12" s="214"/>
      <c r="F12" s="214"/>
      <c r="G12" s="214"/>
      <c r="H12" s="214"/>
      <c r="I12" s="214"/>
      <c r="J12" s="214"/>
      <c r="K12" s="214"/>
    </row>
    <row r="13" spans="1:14" ht="16.5" customHeight="1">
      <c r="A13" s="215" t="s">
        <v>123</v>
      </c>
      <c r="B13" s="216">
        <v>530919</v>
      </c>
      <c r="C13" s="217">
        <v>238046</v>
      </c>
      <c r="D13" s="217">
        <v>66351</v>
      </c>
      <c r="E13" s="217">
        <v>2261</v>
      </c>
      <c r="F13" s="217">
        <v>602</v>
      </c>
      <c r="G13" s="217">
        <v>216169</v>
      </c>
      <c r="H13" s="218">
        <v>0</v>
      </c>
      <c r="I13" s="218">
        <v>55</v>
      </c>
      <c r="J13" s="217">
        <v>1438</v>
      </c>
      <c r="K13" s="217">
        <v>5997</v>
      </c>
      <c r="M13" s="219"/>
      <c r="N13" s="220"/>
    </row>
    <row r="14" spans="1:14" ht="16.5" customHeight="1">
      <c r="A14" s="204" t="s">
        <v>99</v>
      </c>
      <c r="B14" s="216">
        <v>685345</v>
      </c>
      <c r="C14" s="217">
        <v>237388</v>
      </c>
      <c r="D14" s="217">
        <v>63582</v>
      </c>
      <c r="E14" s="217">
        <v>4644</v>
      </c>
      <c r="F14" s="217">
        <v>9216</v>
      </c>
      <c r="G14" s="217">
        <v>364164</v>
      </c>
      <c r="H14" s="218">
        <v>153</v>
      </c>
      <c r="I14" s="218">
        <v>0</v>
      </c>
      <c r="J14" s="217">
        <v>450</v>
      </c>
      <c r="K14" s="217">
        <v>5748</v>
      </c>
      <c r="M14" s="219"/>
      <c r="N14" s="220"/>
    </row>
    <row r="15" spans="1:14" ht="16.5" customHeight="1">
      <c r="A15" s="204" t="s">
        <v>100</v>
      </c>
      <c r="B15" s="216">
        <v>652579</v>
      </c>
      <c r="C15" s="217">
        <v>240225</v>
      </c>
      <c r="D15" s="217">
        <v>67042</v>
      </c>
      <c r="E15" s="217">
        <v>6278</v>
      </c>
      <c r="F15" s="217">
        <v>6997</v>
      </c>
      <c r="G15" s="217">
        <v>324614</v>
      </c>
      <c r="H15" s="218">
        <v>0</v>
      </c>
      <c r="I15" s="218">
        <v>137</v>
      </c>
      <c r="J15" s="217">
        <v>1467</v>
      </c>
      <c r="K15" s="217">
        <v>5819</v>
      </c>
      <c r="M15" s="219"/>
      <c r="N15" s="220"/>
    </row>
    <row r="16" spans="1:14" ht="16.5" customHeight="1">
      <c r="A16" s="204" t="s">
        <v>101</v>
      </c>
      <c r="B16" s="216">
        <v>695295</v>
      </c>
      <c r="C16" s="217">
        <v>238260</v>
      </c>
      <c r="D16" s="217">
        <v>64968</v>
      </c>
      <c r="E16" s="217">
        <v>5960</v>
      </c>
      <c r="F16" s="217">
        <v>9174</v>
      </c>
      <c r="G16" s="217">
        <v>368884</v>
      </c>
      <c r="H16" s="218">
        <v>62</v>
      </c>
      <c r="I16" s="218">
        <v>181</v>
      </c>
      <c r="J16" s="217">
        <v>2209</v>
      </c>
      <c r="K16" s="217">
        <v>5597</v>
      </c>
      <c r="M16" s="219"/>
      <c r="N16" s="220"/>
    </row>
    <row r="17" spans="1:14" ht="16.5" customHeight="1">
      <c r="A17" s="204" t="s">
        <v>102</v>
      </c>
      <c r="B17" s="216">
        <v>666329</v>
      </c>
      <c r="C17" s="217">
        <v>237698</v>
      </c>
      <c r="D17" s="217">
        <v>63590</v>
      </c>
      <c r="E17" s="217">
        <v>4725</v>
      </c>
      <c r="F17" s="217">
        <v>8712</v>
      </c>
      <c r="G17" s="217">
        <v>344787</v>
      </c>
      <c r="H17" s="218">
        <v>192</v>
      </c>
      <c r="I17" s="218">
        <v>0</v>
      </c>
      <c r="J17" s="217">
        <v>1016</v>
      </c>
      <c r="K17" s="221">
        <v>5609</v>
      </c>
      <c r="M17" s="219"/>
      <c r="N17" s="220"/>
    </row>
    <row r="18" spans="1:14" ht="16.5" customHeight="1">
      <c r="A18" s="204" t="s">
        <v>103</v>
      </c>
      <c r="B18" s="216">
        <v>708068</v>
      </c>
      <c r="C18" s="217">
        <v>241262</v>
      </c>
      <c r="D18" s="217">
        <v>64501</v>
      </c>
      <c r="E18" s="217">
        <v>2594</v>
      </c>
      <c r="F18" s="217">
        <v>9304</v>
      </c>
      <c r="G18" s="217">
        <v>383252</v>
      </c>
      <c r="H18" s="218">
        <v>0</v>
      </c>
      <c r="I18" s="218">
        <v>23</v>
      </c>
      <c r="J18" s="217">
        <v>1474</v>
      </c>
      <c r="K18" s="217">
        <v>5658</v>
      </c>
      <c r="M18" s="219"/>
      <c r="N18" s="220"/>
    </row>
    <row r="19" spans="1:14" ht="16.5" customHeight="1">
      <c r="A19" s="204" t="s">
        <v>104</v>
      </c>
      <c r="B19" s="216">
        <v>677321</v>
      </c>
      <c r="C19" s="217">
        <v>242657</v>
      </c>
      <c r="D19" s="217">
        <v>65320</v>
      </c>
      <c r="E19" s="217">
        <v>5602</v>
      </c>
      <c r="F19" s="217">
        <v>8615</v>
      </c>
      <c r="G19" s="217">
        <v>346880</v>
      </c>
      <c r="H19" s="218">
        <v>0</v>
      </c>
      <c r="I19" s="218">
        <v>75</v>
      </c>
      <c r="J19" s="217">
        <v>1502</v>
      </c>
      <c r="K19" s="217">
        <v>6670</v>
      </c>
      <c r="M19" s="219"/>
      <c r="N19" s="220"/>
    </row>
    <row r="20" spans="1:14" ht="16.5" customHeight="1">
      <c r="A20" s="204" t="s">
        <v>105</v>
      </c>
      <c r="B20" s="216">
        <v>699157</v>
      </c>
      <c r="C20" s="217">
        <v>252904</v>
      </c>
      <c r="D20" s="217">
        <v>66295</v>
      </c>
      <c r="E20" s="217">
        <v>5526</v>
      </c>
      <c r="F20" s="217">
        <v>9580</v>
      </c>
      <c r="G20" s="217">
        <v>358109</v>
      </c>
      <c r="H20" s="218">
        <v>277</v>
      </c>
      <c r="I20" s="218">
        <v>0</v>
      </c>
      <c r="J20" s="217">
        <v>704</v>
      </c>
      <c r="K20" s="217">
        <v>5762</v>
      </c>
      <c r="M20" s="219"/>
      <c r="N20" s="220"/>
    </row>
    <row r="21" spans="1:14" ht="16.5" customHeight="1">
      <c r="A21" s="204" t="s">
        <v>106</v>
      </c>
      <c r="B21" s="216">
        <v>783005</v>
      </c>
      <c r="C21" s="217">
        <v>317819</v>
      </c>
      <c r="D21" s="217">
        <v>67401</v>
      </c>
      <c r="E21" s="217">
        <v>4993</v>
      </c>
      <c r="F21" s="217">
        <v>9812</v>
      </c>
      <c r="G21" s="217">
        <v>376638</v>
      </c>
      <c r="H21" s="222">
        <v>0</v>
      </c>
      <c r="I21" s="222">
        <v>6</v>
      </c>
      <c r="J21" s="217">
        <v>636</v>
      </c>
      <c r="K21" s="217">
        <v>5700</v>
      </c>
      <c r="M21" s="219"/>
      <c r="N21" s="220"/>
    </row>
    <row r="22" spans="1:14" ht="16.5" customHeight="1">
      <c r="A22" s="215" t="s">
        <v>124</v>
      </c>
      <c r="B22" s="216">
        <v>697285</v>
      </c>
      <c r="C22" s="217">
        <v>251883</v>
      </c>
      <c r="D22" s="217">
        <v>64689</v>
      </c>
      <c r="E22" s="217">
        <v>4597</v>
      </c>
      <c r="F22" s="217">
        <v>8705</v>
      </c>
      <c r="G22" s="217">
        <v>359704</v>
      </c>
      <c r="H22" s="217">
        <v>192</v>
      </c>
      <c r="I22" s="222">
        <v>0</v>
      </c>
      <c r="J22" s="217">
        <v>1659</v>
      </c>
      <c r="K22" s="217">
        <v>5856</v>
      </c>
      <c r="M22" s="219"/>
      <c r="N22" s="220"/>
    </row>
    <row r="23" spans="1:14" ht="16.5" customHeight="1">
      <c r="A23" s="204" t="s">
        <v>107</v>
      </c>
      <c r="B23" s="216">
        <v>739191</v>
      </c>
      <c r="C23" s="217">
        <v>254409</v>
      </c>
      <c r="D23" s="217">
        <v>68253</v>
      </c>
      <c r="E23" s="217">
        <v>4792</v>
      </c>
      <c r="F23" s="217">
        <v>11856</v>
      </c>
      <c r="G23" s="217">
        <v>392110</v>
      </c>
      <c r="H23" s="217">
        <v>0</v>
      </c>
      <c r="I23" s="222">
        <v>0</v>
      </c>
      <c r="J23" s="217">
        <v>1876</v>
      </c>
      <c r="K23" s="217">
        <v>5895</v>
      </c>
      <c r="M23" s="219"/>
      <c r="N23" s="220"/>
    </row>
    <row r="24" spans="1:14" ht="16.5" customHeight="1" thickBot="1">
      <c r="A24" s="204" t="s">
        <v>108</v>
      </c>
      <c r="B24" s="216">
        <v>720443</v>
      </c>
      <c r="C24" s="217">
        <v>260507</v>
      </c>
      <c r="D24" s="217">
        <v>67788</v>
      </c>
      <c r="E24" s="217">
        <v>7230</v>
      </c>
      <c r="F24" s="217">
        <v>20563</v>
      </c>
      <c r="G24" s="217">
        <v>358521</v>
      </c>
      <c r="H24" s="222">
        <v>0</v>
      </c>
      <c r="I24" s="222">
        <v>60</v>
      </c>
      <c r="J24" s="217">
        <v>1437</v>
      </c>
      <c r="K24" s="217">
        <v>4337</v>
      </c>
      <c r="M24" s="219"/>
      <c r="N24" s="220"/>
    </row>
    <row r="25" spans="1:14" ht="13.5">
      <c r="A25" s="223" t="s">
        <v>109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M25" s="219"/>
      <c r="N25" s="220"/>
    </row>
  </sheetData>
  <mergeCells count="11">
    <mergeCell ref="J4:J6"/>
    <mergeCell ref="K4:K6"/>
    <mergeCell ref="E4:E6"/>
    <mergeCell ref="G4:G6"/>
    <mergeCell ref="H4:H6"/>
    <mergeCell ref="I4:I6"/>
    <mergeCell ref="F4:F6"/>
    <mergeCell ref="A4:A6"/>
    <mergeCell ref="B4:B6"/>
    <mergeCell ref="C4:C6"/>
    <mergeCell ref="D4:D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  <ignoredErrors>
    <ignoredError sqref="A23:A24 A14:A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9.00390625" defaultRowHeight="13.5"/>
  <cols>
    <col min="1" max="1" width="2.125" style="226" customWidth="1"/>
    <col min="2" max="2" width="22.75390625" style="226" customWidth="1"/>
    <col min="3" max="3" width="2.125" style="226" customWidth="1"/>
    <col min="4" max="6" width="22.125" style="226" customWidth="1"/>
    <col min="7" max="10" width="7.375" style="226" customWidth="1"/>
    <col min="11" max="12" width="6.375" style="226" customWidth="1"/>
    <col min="13" max="16" width="7.375" style="226" customWidth="1"/>
    <col min="17" max="17" width="6.375" style="226" customWidth="1"/>
    <col min="18" max="19" width="7.375" style="226" customWidth="1"/>
    <col min="20" max="26" width="6.375" style="226" customWidth="1"/>
    <col min="27" max="29" width="7.375" style="226" customWidth="1"/>
    <col min="30" max="30" width="8.375" style="226" customWidth="1"/>
    <col min="31" max="31" width="6.375" style="226" customWidth="1"/>
    <col min="32" max="32" width="11.375" style="226" customWidth="1"/>
    <col min="33" max="33" width="13.375" style="226" customWidth="1"/>
    <col min="34" max="35" width="6.375" style="226" customWidth="1"/>
    <col min="36" max="36" width="7.375" style="226" customWidth="1"/>
    <col min="37" max="51" width="6.375" style="226" customWidth="1"/>
    <col min="52" max="52" width="7.375" style="226" customWidth="1"/>
    <col min="53" max="59" width="6.375" style="226" customWidth="1"/>
    <col min="60" max="60" width="11.375" style="226" customWidth="1"/>
    <col min="61" max="61" width="13.375" style="226" customWidth="1"/>
    <col min="62" max="87" width="6.375" style="226" customWidth="1"/>
    <col min="88" max="88" width="11.375" style="226" customWidth="1"/>
    <col min="89" max="89" width="13.375" style="226" customWidth="1"/>
    <col min="90" max="115" width="6.375" style="226" customWidth="1"/>
    <col min="116" max="116" width="11.375" style="226" customWidth="1"/>
    <col min="117" max="117" width="13.375" style="226" customWidth="1"/>
    <col min="118" max="143" width="6.375" style="226" customWidth="1"/>
    <col min="144" max="16384" width="11.375" style="226" customWidth="1"/>
  </cols>
  <sheetData>
    <row r="2" spans="1:3" ht="17.25">
      <c r="A2" s="224" t="s">
        <v>125</v>
      </c>
      <c r="B2" s="225"/>
      <c r="C2" s="225"/>
    </row>
    <row r="3" ht="13.5">
      <c r="A3" s="227"/>
    </row>
    <row r="5" spans="1:6" ht="14.25" thickBot="1">
      <c r="A5" s="228"/>
      <c r="B5" s="228"/>
      <c r="C5" s="228"/>
      <c r="D5" s="228"/>
      <c r="E5" s="228"/>
      <c r="F5" s="229" t="s">
        <v>138</v>
      </c>
    </row>
    <row r="6" spans="1:6" ht="18" customHeight="1">
      <c r="A6" s="230"/>
      <c r="B6" s="397" t="s">
        <v>126</v>
      </c>
      <c r="C6" s="231"/>
      <c r="D6" s="399" t="s">
        <v>127</v>
      </c>
      <c r="E6" s="400"/>
      <c r="F6" s="400"/>
    </row>
    <row r="7" spans="1:6" ht="18" customHeight="1">
      <c r="A7" s="232"/>
      <c r="B7" s="398"/>
      <c r="C7" s="233"/>
      <c r="D7" s="234" t="s">
        <v>128</v>
      </c>
      <c r="E7" s="234" t="s">
        <v>129</v>
      </c>
      <c r="F7" s="235" t="s">
        <v>130</v>
      </c>
    </row>
    <row r="8" spans="1:6" ht="18.75" customHeight="1">
      <c r="A8" s="236"/>
      <c r="B8" s="237" t="s">
        <v>131</v>
      </c>
      <c r="C8" s="236"/>
      <c r="D8" s="238">
        <v>14046</v>
      </c>
      <c r="E8" s="238">
        <v>13616</v>
      </c>
      <c r="F8" s="238">
        <v>430</v>
      </c>
    </row>
    <row r="9" spans="1:6" ht="18.75" customHeight="1">
      <c r="A9" s="239"/>
      <c r="B9" s="240" t="s">
        <v>132</v>
      </c>
      <c r="C9" s="239"/>
      <c r="D9" s="241">
        <v>1220</v>
      </c>
      <c r="E9" s="241">
        <v>1194</v>
      </c>
      <c r="F9" s="241">
        <v>26</v>
      </c>
    </row>
    <row r="10" spans="1:6" ht="18.75" customHeight="1">
      <c r="A10" s="239"/>
      <c r="B10" s="240" t="s">
        <v>133</v>
      </c>
      <c r="C10" s="239"/>
      <c r="D10" s="241">
        <v>1390</v>
      </c>
      <c r="E10" s="241">
        <v>1332</v>
      </c>
      <c r="F10" s="241">
        <v>58</v>
      </c>
    </row>
    <row r="11" spans="1:6" ht="18.75" customHeight="1">
      <c r="A11" s="239"/>
      <c r="B11" s="240" t="s">
        <v>134</v>
      </c>
      <c r="C11" s="239"/>
      <c r="D11" s="241">
        <v>120</v>
      </c>
      <c r="E11" s="241">
        <v>100</v>
      </c>
      <c r="F11" s="241">
        <v>20</v>
      </c>
    </row>
    <row r="12" spans="1:6" ht="18.75" customHeight="1">
      <c r="A12" s="239"/>
      <c r="B12" s="240" t="s">
        <v>135</v>
      </c>
      <c r="C12" s="239"/>
      <c r="D12" s="241">
        <v>7350</v>
      </c>
      <c r="E12" s="241">
        <v>7096</v>
      </c>
      <c r="F12" s="241">
        <v>254</v>
      </c>
    </row>
    <row r="13" spans="1:6" ht="18.75" customHeight="1" thickBot="1">
      <c r="A13" s="242"/>
      <c r="B13" s="243" t="s">
        <v>136</v>
      </c>
      <c r="C13" s="242"/>
      <c r="D13" s="244">
        <v>3966</v>
      </c>
      <c r="E13" s="244">
        <v>3894</v>
      </c>
      <c r="F13" s="244">
        <v>72</v>
      </c>
    </row>
    <row r="14" spans="1:6" ht="13.5">
      <c r="A14" s="245" t="s">
        <v>137</v>
      </c>
      <c r="B14" s="245"/>
      <c r="C14" s="245"/>
      <c r="D14" s="246"/>
      <c r="E14" s="247"/>
      <c r="F14" s="247"/>
    </row>
    <row r="15" ht="13.5">
      <c r="D15" s="248"/>
    </row>
  </sheetData>
  <mergeCells count="2">
    <mergeCell ref="B6:B7"/>
    <mergeCell ref="D6:F6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5"/>
  <sheetViews>
    <sheetView showGridLines="0" workbookViewId="0" topLeftCell="A1">
      <selection activeCell="M16" sqref="M16"/>
    </sheetView>
  </sheetViews>
  <sheetFormatPr defaultColWidth="9.00390625" defaultRowHeight="13.5"/>
  <cols>
    <col min="1" max="1" width="11.625" style="250" customWidth="1"/>
    <col min="2" max="13" width="6.75390625" style="250" customWidth="1"/>
    <col min="14" max="14" width="13.375" style="250" customWidth="1"/>
    <col min="15" max="18" width="7.375" style="250" customWidth="1"/>
    <col min="19" max="20" width="6.375" style="250" customWidth="1"/>
    <col min="21" max="24" width="7.375" style="250" customWidth="1"/>
    <col min="25" max="25" width="6.375" style="250" customWidth="1"/>
    <col min="26" max="27" width="7.375" style="250" customWidth="1"/>
    <col min="28" max="34" width="6.375" style="250" customWidth="1"/>
    <col min="35" max="37" width="7.375" style="250" customWidth="1"/>
    <col min="38" max="38" width="8.375" style="250" customWidth="1"/>
    <col min="39" max="39" width="6.375" style="250" customWidth="1"/>
    <col min="40" max="40" width="11.375" style="250" customWidth="1"/>
    <col min="41" max="41" width="13.375" style="250" customWidth="1"/>
    <col min="42" max="43" width="6.375" style="250" customWidth="1"/>
    <col min="44" max="44" width="7.375" style="250" customWidth="1"/>
    <col min="45" max="59" width="6.375" style="250" customWidth="1"/>
    <col min="60" max="60" width="7.375" style="250" customWidth="1"/>
    <col min="61" max="67" width="6.375" style="250" customWidth="1"/>
    <col min="68" max="68" width="11.375" style="250" customWidth="1"/>
    <col min="69" max="69" width="13.375" style="250" customWidth="1"/>
    <col min="70" max="95" width="6.375" style="250" customWidth="1"/>
    <col min="96" max="96" width="11.375" style="250" customWidth="1"/>
    <col min="97" max="97" width="13.375" style="250" customWidth="1"/>
    <col min="98" max="123" width="6.375" style="250" customWidth="1"/>
    <col min="124" max="124" width="11.375" style="250" customWidth="1"/>
    <col min="125" max="125" width="13.375" style="250" customWidth="1"/>
    <col min="126" max="151" width="6.375" style="250" customWidth="1"/>
    <col min="152" max="16384" width="11.375" style="250" customWidth="1"/>
  </cols>
  <sheetData>
    <row r="2" ht="17.25">
      <c r="A2" s="249" t="s">
        <v>139</v>
      </c>
    </row>
    <row r="4" ht="7.5" customHeight="1"/>
    <row r="5" spans="1:13" ht="15" customHeight="1" thickBo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ht="17.25" customHeight="1">
      <c r="A6" s="415" t="s">
        <v>13</v>
      </c>
      <c r="B6" s="418" t="s">
        <v>140</v>
      </c>
      <c r="C6" s="252"/>
      <c r="D6" s="407" t="s">
        <v>141</v>
      </c>
      <c r="E6" s="407"/>
      <c r="F6" s="407"/>
      <c r="G6" s="407"/>
      <c r="H6" s="407"/>
      <c r="I6" s="407"/>
      <c r="J6" s="407"/>
      <c r="K6" s="407"/>
      <c r="L6" s="253"/>
      <c r="M6" s="404" t="s">
        <v>142</v>
      </c>
    </row>
    <row r="7" spans="1:13" ht="16.5" customHeight="1">
      <c r="A7" s="416"/>
      <c r="B7" s="409"/>
      <c r="C7" s="410" t="s">
        <v>143</v>
      </c>
      <c r="D7" s="410" t="s">
        <v>144</v>
      </c>
      <c r="E7" s="412" t="s">
        <v>145</v>
      </c>
      <c r="F7" s="413"/>
      <c r="G7" s="414"/>
      <c r="H7" s="408" t="s">
        <v>146</v>
      </c>
      <c r="I7" s="401" t="s">
        <v>147</v>
      </c>
      <c r="J7" s="401" t="s">
        <v>148</v>
      </c>
      <c r="K7" s="401" t="s">
        <v>149</v>
      </c>
      <c r="L7" s="401" t="s">
        <v>150</v>
      </c>
      <c r="M7" s="405"/>
    </row>
    <row r="8" spans="1:13" ht="15.75" customHeight="1">
      <c r="A8" s="416"/>
      <c r="B8" s="409"/>
      <c r="C8" s="419"/>
      <c r="D8" s="419"/>
      <c r="E8" s="410" t="s">
        <v>151</v>
      </c>
      <c r="F8" s="410" t="s">
        <v>152</v>
      </c>
      <c r="G8" s="410" t="s">
        <v>150</v>
      </c>
      <c r="H8" s="409"/>
      <c r="I8" s="402"/>
      <c r="J8" s="402"/>
      <c r="K8" s="402"/>
      <c r="L8" s="402"/>
      <c r="M8" s="405"/>
    </row>
    <row r="9" spans="1:13" ht="13.5">
      <c r="A9" s="417"/>
      <c r="B9" s="403"/>
      <c r="C9" s="411"/>
      <c r="D9" s="411"/>
      <c r="E9" s="411"/>
      <c r="F9" s="411"/>
      <c r="G9" s="411"/>
      <c r="H9" s="403"/>
      <c r="I9" s="403"/>
      <c r="J9" s="403"/>
      <c r="K9" s="403"/>
      <c r="L9" s="403"/>
      <c r="M9" s="406"/>
    </row>
    <row r="10" spans="1:13" ht="18.75" customHeight="1">
      <c r="A10" s="254" t="s">
        <v>81</v>
      </c>
      <c r="B10" s="255">
        <v>197</v>
      </c>
      <c r="C10" s="256">
        <v>26</v>
      </c>
      <c r="D10" s="256">
        <v>6</v>
      </c>
      <c r="E10" s="256">
        <v>27</v>
      </c>
      <c r="F10" s="256">
        <v>32</v>
      </c>
      <c r="G10" s="256">
        <v>14</v>
      </c>
      <c r="H10" s="256">
        <v>3</v>
      </c>
      <c r="I10" s="256">
        <v>63</v>
      </c>
      <c r="J10" s="256">
        <v>12</v>
      </c>
      <c r="K10" s="256" t="s">
        <v>49</v>
      </c>
      <c r="L10" s="256">
        <v>14</v>
      </c>
      <c r="M10" s="256">
        <v>197</v>
      </c>
    </row>
    <row r="11" spans="1:13" ht="18.75" customHeight="1">
      <c r="A11" s="257" t="s">
        <v>82</v>
      </c>
      <c r="B11" s="255">
        <v>232</v>
      </c>
      <c r="C11" s="256">
        <v>29</v>
      </c>
      <c r="D11" s="256">
        <v>8</v>
      </c>
      <c r="E11" s="256">
        <v>25</v>
      </c>
      <c r="F11" s="256">
        <v>26</v>
      </c>
      <c r="G11" s="256">
        <v>17</v>
      </c>
      <c r="H11" s="256">
        <v>3</v>
      </c>
      <c r="I11" s="256">
        <v>84</v>
      </c>
      <c r="J11" s="256">
        <v>8</v>
      </c>
      <c r="K11" s="256">
        <v>5</v>
      </c>
      <c r="L11" s="256">
        <v>27</v>
      </c>
      <c r="M11" s="256">
        <v>232</v>
      </c>
    </row>
    <row r="12" spans="1:13" ht="18.75" customHeight="1">
      <c r="A12" s="257" t="s">
        <v>5</v>
      </c>
      <c r="B12" s="258">
        <v>389</v>
      </c>
      <c r="C12" s="259">
        <v>26</v>
      </c>
      <c r="D12" s="260">
        <v>9</v>
      </c>
      <c r="E12" s="259">
        <v>20</v>
      </c>
      <c r="F12" s="259">
        <v>72</v>
      </c>
      <c r="G12" s="259">
        <v>30</v>
      </c>
      <c r="H12" s="259">
        <v>2</v>
      </c>
      <c r="I12" s="259">
        <v>160</v>
      </c>
      <c r="J12" s="259">
        <v>17</v>
      </c>
      <c r="K12" s="260">
        <v>14</v>
      </c>
      <c r="L12" s="260">
        <v>39</v>
      </c>
      <c r="M12" s="259">
        <v>389</v>
      </c>
    </row>
    <row r="13" spans="1:13" s="263" customFormat="1" ht="18.75" customHeight="1">
      <c r="A13" s="257" t="s">
        <v>7</v>
      </c>
      <c r="B13" s="259">
        <v>459</v>
      </c>
      <c r="C13" s="261">
        <v>8</v>
      </c>
      <c r="D13" s="262">
        <v>4</v>
      </c>
      <c r="E13" s="261">
        <v>22</v>
      </c>
      <c r="F13" s="261">
        <v>39</v>
      </c>
      <c r="G13" s="261">
        <v>2</v>
      </c>
      <c r="H13" s="261">
        <v>11</v>
      </c>
      <c r="I13" s="261">
        <v>244</v>
      </c>
      <c r="J13" s="261">
        <v>2</v>
      </c>
      <c r="K13" s="262">
        <v>12</v>
      </c>
      <c r="L13" s="262">
        <v>115</v>
      </c>
      <c r="M13" s="259">
        <v>459</v>
      </c>
    </row>
    <row r="14" spans="1:13" s="263" customFormat="1" ht="18.75" customHeight="1" thickBot="1">
      <c r="A14" s="264" t="s">
        <v>83</v>
      </c>
      <c r="B14" s="265">
        <v>511</v>
      </c>
      <c r="C14" s="266">
        <v>11</v>
      </c>
      <c r="D14" s="267">
        <v>1</v>
      </c>
      <c r="E14" s="266">
        <v>0</v>
      </c>
      <c r="F14" s="266">
        <v>32</v>
      </c>
      <c r="G14" s="266">
        <v>0</v>
      </c>
      <c r="H14" s="266">
        <v>11</v>
      </c>
      <c r="I14" s="266">
        <v>275</v>
      </c>
      <c r="J14" s="266">
        <v>0</v>
      </c>
      <c r="K14" s="267">
        <v>13</v>
      </c>
      <c r="L14" s="267">
        <v>168</v>
      </c>
      <c r="M14" s="265">
        <v>511</v>
      </c>
    </row>
    <row r="15" spans="1:13" ht="13.5">
      <c r="A15" s="268" t="s">
        <v>153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</row>
  </sheetData>
  <mergeCells count="15">
    <mergeCell ref="E7:G7"/>
    <mergeCell ref="A6:A9"/>
    <mergeCell ref="B6:B9"/>
    <mergeCell ref="C7:C9"/>
    <mergeCell ref="D7:D9"/>
    <mergeCell ref="L7:L9"/>
    <mergeCell ref="M6:M9"/>
    <mergeCell ref="D6:K6"/>
    <mergeCell ref="H7:H9"/>
    <mergeCell ref="I7:I9"/>
    <mergeCell ref="J7:J9"/>
    <mergeCell ref="K7:K9"/>
    <mergeCell ref="E8:E9"/>
    <mergeCell ref="F8:F9"/>
    <mergeCell ref="G8:G9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K.Yoshida</cp:lastModifiedBy>
  <cp:lastPrinted>2003-07-08T11:22:42Z</cp:lastPrinted>
  <dcterms:created xsi:type="dcterms:W3CDTF">1997-11-18T04:51:11Z</dcterms:created>
  <dcterms:modified xsi:type="dcterms:W3CDTF">2006-01-20T01:12:04Z</dcterms:modified>
  <cp:category/>
  <cp:version/>
  <cp:contentType/>
  <cp:contentStatus/>
</cp:coreProperties>
</file>