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580" windowHeight="11640" activeTab="0"/>
  </bookViews>
  <sheets>
    <sheet name="令和5年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<sst xmlns="http://schemas.openxmlformats.org/spreadsheetml/2006/main" count="71" uniqueCount="32">
  <si>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(1)　自然動態</t>
  </si>
  <si>
    <t>区分</t>
  </si>
  <si>
    <t>出　　　生</t>
  </si>
  <si>
    <t>死　　　亡</t>
  </si>
  <si>
    <t>増　　　減</t>
  </si>
  <si>
    <t>月別</t>
  </si>
  <si>
    <t>計</t>
  </si>
  <si>
    <t>男</t>
  </si>
  <si>
    <t>女</t>
  </si>
  <si>
    <t>２月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</si>
  <si>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</si>
  <si>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</si>
  <si>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</si>
  <si>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</si>
  <si>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</si>
  <si>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</si>
  <si>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</si>
  <si>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</si>
  <si>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</si>
  <si>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(2)社会動態</t>
  </si>
  <si>
    <t>転　　　　　入</t>
  </si>
  <si>
    <t>転　　　　　出</t>
  </si>
  <si>
    <t>増　　減</t>
  </si>
  <si>
    <t>総数</t>
  </si>
  <si>
    <t>県　内</t>
  </si>
  <si>
    <t>県　外</t>
  </si>
  <si>
    <t>その他</t>
  </si>
  <si>
    <t>５月</t>
  </si>
  <si>
    <t>５月</t>
  </si>
  <si>
    <t>令和５年中の年間人口動態</t>
  </si>
  <si>
    <t>５年１月</t>
  </si>
  <si>
    <t>５年１月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</si>
</sst>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38" fontId="3" fillId="0" borderId="0" xfId="48" applyFont="1" applyAlignment="1">
      <alignment/>
    </xf>
    <xf numFmtId="38" fontId="5" fillId="0" borderId="0" xfId="48" applyFont="1" applyAlignment="1">
      <alignment vertical="center"/>
    </xf>
    <xf numFmtId="38" fontId="3" fillId="0" borderId="10" xfId="48" applyFont="1" applyBorder="1" applyAlignment="1">
      <alignment horizontal="right"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 horizontal="center"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0" fontId="3" fillId="0" borderId="15" xfId="48" applyNumberFormat="1" applyFont="1" applyBorder="1" applyAlignment="1" quotePrefix="1">
      <alignment horizontal="right"/>
    </xf>
    <xf numFmtId="38" fontId="3" fillId="0" borderId="16" xfId="48" applyFont="1" applyBorder="1" applyAlignment="1">
      <alignment horizontal="right"/>
    </xf>
    <xf numFmtId="38" fontId="3" fillId="0" borderId="16" xfId="48" applyFont="1" applyFill="1" applyBorder="1" applyAlignment="1">
      <alignment horizontal="right"/>
    </xf>
    <xf numFmtId="38" fontId="3" fillId="0" borderId="17" xfId="48" applyFont="1" applyFill="1" applyBorder="1" applyAlignment="1">
      <alignment horizontal="right"/>
    </xf>
    <xf numFmtId="38" fontId="3" fillId="0" borderId="11" xfId="48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38" fontId="3" fillId="0" borderId="0" xfId="48" applyFont="1" applyBorder="1" applyAlignment="1">
      <alignment/>
    </xf>
    <xf numFmtId="38" fontId="3" fillId="0" borderId="18" xfId="48" applyFont="1" applyBorder="1" applyAlignment="1">
      <alignment/>
    </xf>
    <xf numFmtId="49" fontId="3" fillId="0" borderId="15" xfId="48" applyNumberFormat="1" applyFont="1" applyBorder="1" applyAlignment="1" quotePrefix="1">
      <alignment horizontal="right"/>
    </xf>
    <xf numFmtId="38" fontId="3" fillId="0" borderId="19" xfId="48" applyFont="1" applyFill="1" applyBorder="1" applyAlignment="1">
      <alignment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38" fontId="3" fillId="0" borderId="22" xfId="48" applyFont="1" applyFill="1" applyBorder="1" applyAlignment="1">
      <alignment/>
    </xf>
    <xf numFmtId="38" fontId="3" fillId="0" borderId="23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38" fontId="3" fillId="0" borderId="25" xfId="48" applyFont="1" applyFill="1" applyBorder="1" applyAlignment="1">
      <alignment/>
    </xf>
    <xf numFmtId="38" fontId="3" fillId="0" borderId="26" xfId="48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8" xfId="48" applyFont="1" applyFill="1" applyBorder="1" applyAlignment="1">
      <alignment/>
    </xf>
    <xf numFmtId="38" fontId="3" fillId="0" borderId="29" xfId="48" applyFont="1" applyFill="1" applyBorder="1" applyAlignment="1">
      <alignment/>
    </xf>
    <xf numFmtId="38" fontId="3" fillId="0" borderId="30" xfId="48" applyFont="1" applyFill="1" applyBorder="1" applyAlignment="1">
      <alignment/>
    </xf>
    <xf numFmtId="38" fontId="3" fillId="0" borderId="31" xfId="48" applyFont="1" applyFill="1" applyBorder="1" applyAlignment="1">
      <alignment/>
    </xf>
    <xf numFmtId="38" fontId="3" fillId="0" borderId="32" xfId="48" applyFont="1" applyFill="1" applyBorder="1" applyAlignment="1">
      <alignment/>
    </xf>
    <xf numFmtId="38" fontId="3" fillId="0" borderId="33" xfId="48" applyFont="1" applyFill="1" applyBorder="1" applyAlignment="1">
      <alignment/>
    </xf>
    <xf numFmtId="38" fontId="3" fillId="0" borderId="34" xfId="48" applyFont="1" applyFill="1" applyBorder="1" applyAlignment="1">
      <alignment/>
    </xf>
    <xf numFmtId="38" fontId="3" fillId="0" borderId="35" xfId="48" applyFont="1" applyBorder="1" applyAlignment="1">
      <alignment horizontal="center"/>
    </xf>
    <xf numFmtId="38" fontId="3" fillId="0" borderId="36" xfId="48" applyFont="1" applyBorder="1" applyAlignment="1">
      <alignment horizontal="center"/>
    </xf>
    <xf numFmtId="38" fontId="3" fillId="0" borderId="37" xfId="48" applyFont="1" applyBorder="1" applyAlignment="1">
      <alignment horizontal="center"/>
    </xf>
    <xf numFmtId="38" fontId="3" fillId="0" borderId="38" xfId="48" applyFont="1" applyBorder="1" applyAlignment="1">
      <alignment horizontal="center"/>
    </xf>
    <xf numFmtId="38" fontId="3" fillId="0" borderId="39" xfId="48" applyFont="1" applyBorder="1" applyAlignment="1">
      <alignment horizontal="center"/>
    </xf>
    <xf numFmtId="38" fontId="3" fillId="0" borderId="20" xfId="48" applyFont="1" applyBorder="1" applyAlignment="1">
      <alignment horizontal="center" vertical="center"/>
    </xf>
    <xf numFmtId="38" fontId="3" fillId="0" borderId="40" xfId="48" applyFont="1" applyBorder="1" applyAlignment="1">
      <alignment horizontal="center" vertical="center"/>
    </xf>
    <xf numFmtId="38" fontId="3" fillId="0" borderId="41" xfId="48" applyFont="1" applyBorder="1" applyAlignment="1">
      <alignment horizontal="center" vertical="center"/>
    </xf>
    <xf numFmtId="38" fontId="3" fillId="0" borderId="42" xfId="48" applyFont="1" applyBorder="1" applyAlignment="1">
      <alignment horizontal="center" vertical="center"/>
    </xf>
    <xf numFmtId="38" fontId="3" fillId="0" borderId="43" xfId="48" applyFont="1" applyBorder="1" applyAlignment="1">
      <alignment horizontal="center" vertical="center"/>
    </xf>
    <xf numFmtId="38" fontId="3" fillId="0" borderId="44" xfId="48" applyFont="1" applyBorder="1" applyAlignment="1">
      <alignment horizontal="center" vertical="center"/>
    </xf>
    <xf numFmtId="38" fontId="3" fillId="0" borderId="45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46" xfId="48" applyFont="1" applyBorder="1" applyAlignment="1">
      <alignment horizontal="center"/>
    </xf>
    <xf numFmtId="38" fontId="3" fillId="0" borderId="47" xfId="48" applyFont="1" applyBorder="1" applyAlignment="1">
      <alignment horizontal="center"/>
    </xf>
    <xf numFmtId="38" fontId="3" fillId="0" borderId="48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10" zoomScaleNormal="110" zoomScalePageLayoutView="0" workbookViewId="0" topLeftCell="A1">
      <selection activeCell="L6" sqref="L6"/>
    </sheetView>
  </sheetViews>
  <sheetFormatPr defaultColWidth="9.00390625" defaultRowHeight="15"/>
  <cols>
    <col min="1" max="1" width="8.00390625" style="1" customWidth="1"/>
    <col min="2" max="7" width="6.57421875" style="1" customWidth="1"/>
    <col min="8" max="10" width="7.140625" style="1" customWidth="1"/>
    <col min="11" max="18" width="6.57421875" style="1" customWidth="1"/>
    <col min="19" max="16384" width="9.00390625" style="1" customWidth="1"/>
  </cols>
  <sheetData>
    <row r="1" ht="26.25" customHeight="1">
      <c r="A1" s="2" t="s">
        <v>29</v>
      </c>
    </row>
    <row r="2" ht="13.5" thickBot="1">
      <c r="A2" s="1" t="s">
        <v>0</v>
      </c>
    </row>
    <row r="3" spans="1:10" ht="15" customHeight="1">
      <c r="A3" s="3" t="s">
        <v>1</v>
      </c>
      <c r="B3" s="33" t="s">
        <v>2</v>
      </c>
      <c r="C3" s="34"/>
      <c r="D3" s="35"/>
      <c r="E3" s="36" t="s">
        <v>3</v>
      </c>
      <c r="F3" s="34"/>
      <c r="G3" s="35"/>
      <c r="H3" s="36" t="s">
        <v>4</v>
      </c>
      <c r="I3" s="34"/>
      <c r="J3" s="37"/>
    </row>
    <row r="4" spans="1:10" ht="15" customHeight="1" thickBot="1">
      <c r="A4" s="4" t="s">
        <v>5</v>
      </c>
      <c r="B4" s="5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7" t="s">
        <v>8</v>
      </c>
    </row>
    <row r="5" spans="1:10" ht="15" customHeight="1">
      <c r="A5" s="16" t="s">
        <v>30</v>
      </c>
      <c r="B5" s="17">
        <f>C5+D5</f>
        <v>234</v>
      </c>
      <c r="C5" s="17">
        <v>120</v>
      </c>
      <c r="D5" s="17">
        <v>114</v>
      </c>
      <c r="E5" s="17">
        <f>F5+G5</f>
        <v>689</v>
      </c>
      <c r="F5" s="17">
        <v>348</v>
      </c>
      <c r="G5" s="18">
        <v>341</v>
      </c>
      <c r="H5" s="17">
        <f>I5+J5</f>
        <v>-455</v>
      </c>
      <c r="I5" s="17">
        <f>C5-F5</f>
        <v>-228</v>
      </c>
      <c r="J5" s="19">
        <f>D5-G5</f>
        <v>-227</v>
      </c>
    </row>
    <row r="6" spans="1:10" ht="15" customHeight="1">
      <c r="A6" s="9" t="s">
        <v>9</v>
      </c>
      <c r="B6" s="20">
        <f aca="true" t="shared" si="0" ref="B6:B16">C6+D6</f>
        <v>199</v>
      </c>
      <c r="C6" s="20">
        <v>105</v>
      </c>
      <c r="D6" s="20">
        <v>94</v>
      </c>
      <c r="E6" s="20">
        <f>F6+G6</f>
        <v>482</v>
      </c>
      <c r="F6" s="20">
        <v>221</v>
      </c>
      <c r="G6" s="21">
        <v>261</v>
      </c>
      <c r="H6" s="20">
        <f>I6+J6</f>
        <v>-283</v>
      </c>
      <c r="I6" s="20">
        <f>C6-F6</f>
        <v>-116</v>
      </c>
      <c r="J6" s="22">
        <f>D6-G6</f>
        <v>-167</v>
      </c>
    </row>
    <row r="7" spans="1:10" ht="15" customHeight="1">
      <c r="A7" s="9" t="s">
        <v>10</v>
      </c>
      <c r="B7" s="20">
        <f t="shared" si="0"/>
        <v>225</v>
      </c>
      <c r="C7" s="20">
        <v>115</v>
      </c>
      <c r="D7" s="20">
        <v>110</v>
      </c>
      <c r="E7" s="20">
        <f aca="true" t="shared" si="1" ref="E7:E16">F7+G7</f>
        <v>472</v>
      </c>
      <c r="F7" s="20">
        <v>227</v>
      </c>
      <c r="G7" s="21">
        <v>245</v>
      </c>
      <c r="H7" s="20">
        <f aca="true" t="shared" si="2" ref="H7:H16">I7+J7</f>
        <v>-247</v>
      </c>
      <c r="I7" s="20">
        <f aca="true" t="shared" si="3" ref="I7:I16">C7-F7</f>
        <v>-112</v>
      </c>
      <c r="J7" s="22">
        <f aca="true" t="shared" si="4" ref="J7:J16">D7-G7</f>
        <v>-135</v>
      </c>
    </row>
    <row r="8" spans="1:10" ht="15" customHeight="1">
      <c r="A8" s="9" t="s">
        <v>11</v>
      </c>
      <c r="B8" s="20">
        <f t="shared" si="0"/>
        <v>254</v>
      </c>
      <c r="C8" s="20">
        <v>118</v>
      </c>
      <c r="D8" s="20">
        <v>136</v>
      </c>
      <c r="E8" s="20">
        <f t="shared" si="1"/>
        <v>371</v>
      </c>
      <c r="F8" s="20">
        <v>159</v>
      </c>
      <c r="G8" s="21">
        <v>212</v>
      </c>
      <c r="H8" s="20">
        <f t="shared" si="2"/>
        <v>-117</v>
      </c>
      <c r="I8" s="20">
        <f t="shared" si="3"/>
        <v>-41</v>
      </c>
      <c r="J8" s="22">
        <f t="shared" si="4"/>
        <v>-76</v>
      </c>
    </row>
    <row r="9" spans="1:10" ht="15" customHeight="1">
      <c r="A9" s="8" t="s">
        <v>27</v>
      </c>
      <c r="B9" s="20">
        <f t="shared" si="0"/>
        <v>245</v>
      </c>
      <c r="C9" s="20">
        <v>138</v>
      </c>
      <c r="D9" s="20">
        <v>107</v>
      </c>
      <c r="E9" s="20">
        <f t="shared" si="1"/>
        <v>437</v>
      </c>
      <c r="F9" s="20">
        <v>221</v>
      </c>
      <c r="G9" s="21">
        <v>216</v>
      </c>
      <c r="H9" s="20">
        <f t="shared" si="2"/>
        <v>-192</v>
      </c>
      <c r="I9" s="20">
        <f t="shared" si="3"/>
        <v>-83</v>
      </c>
      <c r="J9" s="22">
        <f t="shared" si="4"/>
        <v>-109</v>
      </c>
    </row>
    <row r="10" spans="1:10" ht="15" customHeight="1">
      <c r="A10" s="9" t="s">
        <v>12</v>
      </c>
      <c r="B10" s="20">
        <f t="shared" si="0"/>
        <v>224</v>
      </c>
      <c r="C10" s="20">
        <v>120</v>
      </c>
      <c r="D10" s="20">
        <v>104</v>
      </c>
      <c r="E10" s="20">
        <f t="shared" si="1"/>
        <v>376</v>
      </c>
      <c r="F10" s="20">
        <v>174</v>
      </c>
      <c r="G10" s="21">
        <v>202</v>
      </c>
      <c r="H10" s="20">
        <f t="shared" si="2"/>
        <v>-152</v>
      </c>
      <c r="I10" s="20">
        <f t="shared" si="3"/>
        <v>-54</v>
      </c>
      <c r="J10" s="22">
        <f t="shared" si="4"/>
        <v>-98</v>
      </c>
    </row>
    <row r="11" spans="1:10" ht="15" customHeight="1">
      <c r="A11" s="9" t="s">
        <v>13</v>
      </c>
      <c r="B11" s="20">
        <f t="shared" si="0"/>
        <v>236</v>
      </c>
      <c r="C11" s="20">
        <v>125</v>
      </c>
      <c r="D11" s="20">
        <v>111</v>
      </c>
      <c r="E11" s="20">
        <f t="shared" si="1"/>
        <v>338</v>
      </c>
      <c r="F11" s="20">
        <v>165</v>
      </c>
      <c r="G11" s="21">
        <v>173</v>
      </c>
      <c r="H11" s="20">
        <f t="shared" si="2"/>
        <v>-102</v>
      </c>
      <c r="I11" s="20">
        <f t="shared" si="3"/>
        <v>-40</v>
      </c>
      <c r="J11" s="22">
        <f t="shared" si="4"/>
        <v>-62</v>
      </c>
    </row>
    <row r="12" spans="1:10" ht="15" customHeight="1">
      <c r="A12" s="9" t="s">
        <v>14</v>
      </c>
      <c r="B12" s="20">
        <f t="shared" si="0"/>
        <v>221</v>
      </c>
      <c r="C12" s="20">
        <v>123</v>
      </c>
      <c r="D12" s="20">
        <v>98</v>
      </c>
      <c r="E12" s="20">
        <f t="shared" si="1"/>
        <v>442</v>
      </c>
      <c r="F12" s="20">
        <v>234</v>
      </c>
      <c r="G12" s="21">
        <v>208</v>
      </c>
      <c r="H12" s="20">
        <f t="shared" si="2"/>
        <v>-221</v>
      </c>
      <c r="I12" s="20">
        <f t="shared" si="3"/>
        <v>-111</v>
      </c>
      <c r="J12" s="22">
        <f t="shared" si="4"/>
        <v>-110</v>
      </c>
    </row>
    <row r="13" spans="1:10" ht="15" customHeight="1">
      <c r="A13" s="10" t="s">
        <v>15</v>
      </c>
      <c r="B13" s="20">
        <f t="shared" si="0"/>
        <v>217</v>
      </c>
      <c r="C13" s="20">
        <v>112</v>
      </c>
      <c r="D13" s="20">
        <v>105</v>
      </c>
      <c r="E13" s="20">
        <f t="shared" si="1"/>
        <v>415</v>
      </c>
      <c r="F13" s="20">
        <v>210</v>
      </c>
      <c r="G13" s="21">
        <v>205</v>
      </c>
      <c r="H13" s="20">
        <f t="shared" si="2"/>
        <v>-198</v>
      </c>
      <c r="I13" s="20">
        <f t="shared" si="3"/>
        <v>-98</v>
      </c>
      <c r="J13" s="22">
        <f t="shared" si="4"/>
        <v>-100</v>
      </c>
    </row>
    <row r="14" spans="1:10" ht="15" customHeight="1">
      <c r="A14" s="9" t="s">
        <v>16</v>
      </c>
      <c r="B14" s="20">
        <f t="shared" si="0"/>
        <v>239</v>
      </c>
      <c r="C14" s="20">
        <v>119</v>
      </c>
      <c r="D14" s="20">
        <v>120</v>
      </c>
      <c r="E14" s="20">
        <f t="shared" si="1"/>
        <v>464</v>
      </c>
      <c r="F14" s="20">
        <v>212</v>
      </c>
      <c r="G14" s="21">
        <v>252</v>
      </c>
      <c r="H14" s="20">
        <f t="shared" si="2"/>
        <v>-225</v>
      </c>
      <c r="I14" s="20">
        <f t="shared" si="3"/>
        <v>-93</v>
      </c>
      <c r="J14" s="22">
        <f t="shared" si="4"/>
        <v>-132</v>
      </c>
    </row>
    <row r="15" spans="1:10" ht="15" customHeight="1">
      <c r="A15" s="10" t="s">
        <v>17</v>
      </c>
      <c r="B15" s="20">
        <f t="shared" si="0"/>
        <v>214</v>
      </c>
      <c r="C15" s="20">
        <v>115</v>
      </c>
      <c r="D15" s="20">
        <v>99</v>
      </c>
      <c r="E15" s="20">
        <f t="shared" si="1"/>
        <v>425</v>
      </c>
      <c r="F15" s="20">
        <v>225</v>
      </c>
      <c r="G15" s="21">
        <v>200</v>
      </c>
      <c r="H15" s="20">
        <f t="shared" si="2"/>
        <v>-211</v>
      </c>
      <c r="I15" s="20">
        <f t="shared" si="3"/>
        <v>-110</v>
      </c>
      <c r="J15" s="22">
        <f t="shared" si="4"/>
        <v>-101</v>
      </c>
    </row>
    <row r="16" spans="1:10" ht="15" customHeight="1" thickBot="1">
      <c r="A16" s="11" t="s">
        <v>18</v>
      </c>
      <c r="B16" s="20">
        <f t="shared" si="0"/>
        <v>223</v>
      </c>
      <c r="C16" s="20">
        <v>118</v>
      </c>
      <c r="D16" s="20">
        <v>105</v>
      </c>
      <c r="E16" s="20">
        <f t="shared" si="1"/>
        <v>430</v>
      </c>
      <c r="F16" s="20">
        <v>209</v>
      </c>
      <c r="G16" s="21">
        <v>221</v>
      </c>
      <c r="H16" s="23">
        <f t="shared" si="2"/>
        <v>-207</v>
      </c>
      <c r="I16" s="23">
        <f t="shared" si="3"/>
        <v>-91</v>
      </c>
      <c r="J16" s="24">
        <f t="shared" si="4"/>
        <v>-116</v>
      </c>
    </row>
    <row r="17" spans="1:10" ht="15" customHeight="1" thickBot="1">
      <c r="A17" s="12" t="s">
        <v>6</v>
      </c>
      <c r="B17" s="25">
        <f>SUM(B5:B16)</f>
        <v>2731</v>
      </c>
      <c r="C17" s="26">
        <f>SUM(C5:C16)</f>
        <v>1428</v>
      </c>
      <c r="D17" s="26">
        <f aca="true" t="shared" si="5" ref="D17:J17">SUM(D5:D16)</f>
        <v>1303</v>
      </c>
      <c r="E17" s="26">
        <f t="shared" si="5"/>
        <v>5341</v>
      </c>
      <c r="F17" s="26">
        <f t="shared" si="5"/>
        <v>2605</v>
      </c>
      <c r="G17" s="26">
        <f t="shared" si="5"/>
        <v>2736</v>
      </c>
      <c r="H17" s="26">
        <f>SUM(H5:H16)</f>
        <v>-2610</v>
      </c>
      <c r="I17" s="26">
        <f t="shared" si="5"/>
        <v>-1177</v>
      </c>
      <c r="J17" s="27">
        <f t="shared" si="5"/>
        <v>-1433</v>
      </c>
    </row>
    <row r="18" spans="1:10" ht="12.75">
      <c r="A18" s="13"/>
      <c r="B18" s="14"/>
      <c r="C18" s="14"/>
      <c r="D18" s="14"/>
      <c r="E18" s="14"/>
      <c r="F18" s="14"/>
      <c r="G18" s="14"/>
      <c r="H18" s="14"/>
      <c r="I18" s="14"/>
      <c r="J18" s="14"/>
    </row>
    <row r="19" ht="13.5" thickBot="1">
      <c r="A19" s="1" t="s">
        <v>19</v>
      </c>
    </row>
    <row r="20" spans="1:18" ht="15" customHeight="1">
      <c r="A20" s="3" t="s">
        <v>1</v>
      </c>
      <c r="B20" s="33" t="s">
        <v>20</v>
      </c>
      <c r="C20" s="34"/>
      <c r="D20" s="34"/>
      <c r="E20" s="34"/>
      <c r="F20" s="34"/>
      <c r="G20" s="34"/>
      <c r="H20" s="35"/>
      <c r="I20" s="36" t="s">
        <v>21</v>
      </c>
      <c r="J20" s="34"/>
      <c r="K20" s="34"/>
      <c r="L20" s="34"/>
      <c r="M20" s="34"/>
      <c r="N20" s="34"/>
      <c r="O20" s="35"/>
      <c r="P20" s="38" t="s">
        <v>22</v>
      </c>
      <c r="Q20" s="39"/>
      <c r="R20" s="40"/>
    </row>
    <row r="21" spans="1:18" ht="15" customHeight="1">
      <c r="A21" s="15"/>
      <c r="B21" s="44" t="s">
        <v>23</v>
      </c>
      <c r="C21" s="46" t="s">
        <v>24</v>
      </c>
      <c r="D21" s="47"/>
      <c r="E21" s="46" t="s">
        <v>25</v>
      </c>
      <c r="F21" s="47"/>
      <c r="G21" s="46" t="s">
        <v>26</v>
      </c>
      <c r="H21" s="47"/>
      <c r="I21" s="48" t="s">
        <v>23</v>
      </c>
      <c r="J21" s="46" t="s">
        <v>24</v>
      </c>
      <c r="K21" s="47"/>
      <c r="L21" s="46" t="s">
        <v>25</v>
      </c>
      <c r="M21" s="47"/>
      <c r="N21" s="46" t="s">
        <v>26</v>
      </c>
      <c r="O21" s="47"/>
      <c r="P21" s="41"/>
      <c r="Q21" s="42"/>
      <c r="R21" s="43"/>
    </row>
    <row r="22" spans="1:18" ht="15" customHeight="1" thickBot="1">
      <c r="A22" s="4" t="s">
        <v>5</v>
      </c>
      <c r="B22" s="45"/>
      <c r="C22" s="6" t="s">
        <v>7</v>
      </c>
      <c r="D22" s="6" t="s">
        <v>8</v>
      </c>
      <c r="E22" s="6" t="s">
        <v>7</v>
      </c>
      <c r="F22" s="6" t="s">
        <v>8</v>
      </c>
      <c r="G22" s="6" t="s">
        <v>7</v>
      </c>
      <c r="H22" s="6" t="s">
        <v>8</v>
      </c>
      <c r="I22" s="49"/>
      <c r="J22" s="6" t="s">
        <v>7</v>
      </c>
      <c r="K22" s="6" t="s">
        <v>8</v>
      </c>
      <c r="L22" s="6" t="s">
        <v>7</v>
      </c>
      <c r="M22" s="6" t="s">
        <v>8</v>
      </c>
      <c r="N22" s="6" t="s">
        <v>7</v>
      </c>
      <c r="O22" s="6" t="s">
        <v>8</v>
      </c>
      <c r="P22" s="6" t="s">
        <v>6</v>
      </c>
      <c r="Q22" s="6" t="s">
        <v>7</v>
      </c>
      <c r="R22" s="7" t="s">
        <v>8</v>
      </c>
    </row>
    <row r="23" spans="1:18" ht="15" customHeight="1">
      <c r="A23" s="16" t="s">
        <v>31</v>
      </c>
      <c r="B23" s="29">
        <f>SUM(C23:H23)</f>
        <v>815</v>
      </c>
      <c r="C23" s="17">
        <v>101</v>
      </c>
      <c r="D23" s="17">
        <v>111</v>
      </c>
      <c r="E23" s="17">
        <v>337</v>
      </c>
      <c r="F23" s="17">
        <v>258</v>
      </c>
      <c r="G23" s="17">
        <v>6</v>
      </c>
      <c r="H23" s="17">
        <v>2</v>
      </c>
      <c r="I23" s="17">
        <f>SUM(J23:O23)</f>
        <v>890</v>
      </c>
      <c r="J23" s="17">
        <v>113</v>
      </c>
      <c r="K23" s="17">
        <v>95</v>
      </c>
      <c r="L23" s="17">
        <v>363</v>
      </c>
      <c r="M23" s="17">
        <v>299</v>
      </c>
      <c r="N23" s="17">
        <v>16</v>
      </c>
      <c r="O23" s="17">
        <v>4</v>
      </c>
      <c r="P23" s="17">
        <f>B23-I23</f>
        <v>-75</v>
      </c>
      <c r="Q23" s="17">
        <f>C23+E23+G23-J23-L23-N23</f>
        <v>-48</v>
      </c>
      <c r="R23" s="19">
        <f>D23+F23+H23-K23-M23-O23</f>
        <v>-27</v>
      </c>
    </row>
    <row r="24" spans="1:18" ht="15" customHeight="1">
      <c r="A24" s="9" t="s">
        <v>9</v>
      </c>
      <c r="B24" s="30">
        <f>SUM(C24:H24)</f>
        <v>1018</v>
      </c>
      <c r="C24" s="20">
        <v>162</v>
      </c>
      <c r="D24" s="20">
        <v>143</v>
      </c>
      <c r="E24" s="20">
        <v>382</v>
      </c>
      <c r="F24" s="20">
        <v>313</v>
      </c>
      <c r="G24" s="20">
        <v>10</v>
      </c>
      <c r="H24" s="20">
        <v>8</v>
      </c>
      <c r="I24" s="20">
        <f>SUM(J24:O24)</f>
        <v>1106</v>
      </c>
      <c r="J24" s="20">
        <v>154</v>
      </c>
      <c r="K24" s="20">
        <v>109</v>
      </c>
      <c r="L24" s="20">
        <v>451</v>
      </c>
      <c r="M24" s="20">
        <v>385</v>
      </c>
      <c r="N24" s="20">
        <v>5</v>
      </c>
      <c r="O24" s="20">
        <v>2</v>
      </c>
      <c r="P24" s="20">
        <f>B24-I24</f>
        <v>-88</v>
      </c>
      <c r="Q24" s="20">
        <f>C24+E24+G24-J24-L24-N24</f>
        <v>-56</v>
      </c>
      <c r="R24" s="22">
        <f aca="true" t="shared" si="6" ref="R24:R34">D24+F24+H24-K24-M24-O24</f>
        <v>-32</v>
      </c>
    </row>
    <row r="25" spans="1:18" ht="15" customHeight="1">
      <c r="A25" s="9" t="s">
        <v>10</v>
      </c>
      <c r="B25" s="30">
        <f aca="true" t="shared" si="7" ref="B25:B34">SUM(C25:H25)</f>
        <v>2598</v>
      </c>
      <c r="C25" s="20">
        <v>223</v>
      </c>
      <c r="D25" s="20">
        <v>282</v>
      </c>
      <c r="E25" s="20">
        <v>1166</v>
      </c>
      <c r="F25" s="20">
        <v>902</v>
      </c>
      <c r="G25" s="20">
        <v>12</v>
      </c>
      <c r="H25" s="20">
        <v>13</v>
      </c>
      <c r="I25" s="20">
        <f aca="true" t="shared" si="8" ref="I25:I34">SUM(J25:O25)</f>
        <v>4155</v>
      </c>
      <c r="J25" s="20">
        <v>274</v>
      </c>
      <c r="K25" s="20">
        <v>286</v>
      </c>
      <c r="L25" s="20">
        <v>2046</v>
      </c>
      <c r="M25" s="20">
        <v>1532</v>
      </c>
      <c r="N25" s="20">
        <v>11</v>
      </c>
      <c r="O25" s="20">
        <v>6</v>
      </c>
      <c r="P25" s="20">
        <f aca="true" t="shared" si="9" ref="P25:P34">B25-I25</f>
        <v>-1557</v>
      </c>
      <c r="Q25" s="20">
        <f aca="true" t="shared" si="10" ref="Q25:Q34">C25+E25+G25-J25-L25-N25</f>
        <v>-930</v>
      </c>
      <c r="R25" s="22">
        <f t="shared" si="6"/>
        <v>-627</v>
      </c>
    </row>
    <row r="26" spans="1:18" ht="15" customHeight="1">
      <c r="A26" s="9" t="s">
        <v>11</v>
      </c>
      <c r="B26" s="30">
        <f t="shared" si="7"/>
        <v>2272</v>
      </c>
      <c r="C26" s="20">
        <v>170</v>
      </c>
      <c r="D26" s="20">
        <v>165</v>
      </c>
      <c r="E26" s="20">
        <v>1135</v>
      </c>
      <c r="F26" s="20">
        <v>794</v>
      </c>
      <c r="G26" s="20">
        <v>4</v>
      </c>
      <c r="H26" s="20">
        <v>4</v>
      </c>
      <c r="I26" s="20">
        <f t="shared" si="8"/>
        <v>1238</v>
      </c>
      <c r="J26" s="20">
        <v>89</v>
      </c>
      <c r="K26" s="20">
        <v>97</v>
      </c>
      <c r="L26" s="20">
        <v>605</v>
      </c>
      <c r="M26" s="20">
        <v>432</v>
      </c>
      <c r="N26" s="20">
        <v>8</v>
      </c>
      <c r="O26" s="20">
        <v>7</v>
      </c>
      <c r="P26" s="20">
        <f t="shared" si="9"/>
        <v>1034</v>
      </c>
      <c r="Q26" s="20">
        <f t="shared" si="10"/>
        <v>607</v>
      </c>
      <c r="R26" s="22">
        <f t="shared" si="6"/>
        <v>427</v>
      </c>
    </row>
    <row r="27" spans="1:18" ht="15" customHeight="1">
      <c r="A27" s="8" t="s">
        <v>28</v>
      </c>
      <c r="B27" s="30">
        <f t="shared" si="7"/>
        <v>1010</v>
      </c>
      <c r="C27" s="20">
        <v>117</v>
      </c>
      <c r="D27" s="20">
        <v>86</v>
      </c>
      <c r="E27" s="20">
        <v>465</v>
      </c>
      <c r="F27" s="20">
        <v>322</v>
      </c>
      <c r="G27" s="20">
        <v>14</v>
      </c>
      <c r="H27" s="20">
        <v>6</v>
      </c>
      <c r="I27" s="20">
        <f t="shared" si="8"/>
        <v>865</v>
      </c>
      <c r="J27" s="20">
        <v>98</v>
      </c>
      <c r="K27" s="20">
        <v>96</v>
      </c>
      <c r="L27" s="20">
        <v>365</v>
      </c>
      <c r="M27" s="20">
        <v>291</v>
      </c>
      <c r="N27" s="20">
        <v>12</v>
      </c>
      <c r="O27" s="20">
        <v>3</v>
      </c>
      <c r="P27" s="20">
        <f t="shared" si="9"/>
        <v>145</v>
      </c>
      <c r="Q27" s="20">
        <f t="shared" si="10"/>
        <v>121</v>
      </c>
      <c r="R27" s="22">
        <f t="shared" si="6"/>
        <v>24</v>
      </c>
    </row>
    <row r="28" spans="1:18" ht="15" customHeight="1">
      <c r="A28" s="9" t="s">
        <v>12</v>
      </c>
      <c r="B28" s="30">
        <f t="shared" si="7"/>
        <v>845</v>
      </c>
      <c r="C28" s="20">
        <v>104</v>
      </c>
      <c r="D28" s="20">
        <v>79</v>
      </c>
      <c r="E28" s="20">
        <v>372</v>
      </c>
      <c r="F28" s="20">
        <v>267</v>
      </c>
      <c r="G28" s="20">
        <v>17</v>
      </c>
      <c r="H28" s="20">
        <v>6</v>
      </c>
      <c r="I28" s="20">
        <f t="shared" si="8"/>
        <v>961</v>
      </c>
      <c r="J28" s="20">
        <v>107</v>
      </c>
      <c r="K28" s="20">
        <v>86</v>
      </c>
      <c r="L28" s="20">
        <v>442</v>
      </c>
      <c r="M28" s="20">
        <v>311</v>
      </c>
      <c r="N28" s="20">
        <v>11</v>
      </c>
      <c r="O28" s="20">
        <v>4</v>
      </c>
      <c r="P28" s="20">
        <f t="shared" si="9"/>
        <v>-116</v>
      </c>
      <c r="Q28" s="20">
        <f t="shared" si="10"/>
        <v>-67</v>
      </c>
      <c r="R28" s="22">
        <f t="shared" si="6"/>
        <v>-49</v>
      </c>
    </row>
    <row r="29" spans="1:18" ht="15" customHeight="1">
      <c r="A29" s="9" t="s">
        <v>13</v>
      </c>
      <c r="B29" s="30">
        <f t="shared" si="7"/>
        <v>1110</v>
      </c>
      <c r="C29" s="20">
        <v>105</v>
      </c>
      <c r="D29" s="20">
        <v>90</v>
      </c>
      <c r="E29" s="20">
        <v>530</v>
      </c>
      <c r="F29" s="20">
        <v>375</v>
      </c>
      <c r="G29" s="20">
        <v>3</v>
      </c>
      <c r="H29" s="20">
        <v>7</v>
      </c>
      <c r="I29" s="20">
        <f t="shared" si="8"/>
        <v>983</v>
      </c>
      <c r="J29" s="20">
        <v>87</v>
      </c>
      <c r="K29" s="20">
        <v>112</v>
      </c>
      <c r="L29" s="20">
        <v>453</v>
      </c>
      <c r="M29" s="20">
        <v>316</v>
      </c>
      <c r="N29" s="20">
        <v>9</v>
      </c>
      <c r="O29" s="20">
        <v>6</v>
      </c>
      <c r="P29" s="20">
        <f t="shared" si="9"/>
        <v>127</v>
      </c>
      <c r="Q29" s="20">
        <f t="shared" si="10"/>
        <v>89</v>
      </c>
      <c r="R29" s="22">
        <f t="shared" si="6"/>
        <v>38</v>
      </c>
    </row>
    <row r="30" spans="1:18" ht="15" customHeight="1">
      <c r="A30" s="9" t="s">
        <v>14</v>
      </c>
      <c r="B30" s="30">
        <f t="shared" si="7"/>
        <v>1022</v>
      </c>
      <c r="C30" s="20">
        <v>112</v>
      </c>
      <c r="D30" s="20">
        <v>134</v>
      </c>
      <c r="E30" s="20">
        <v>416</v>
      </c>
      <c r="F30" s="20">
        <v>336</v>
      </c>
      <c r="G30" s="20">
        <v>15</v>
      </c>
      <c r="H30" s="20">
        <v>9</v>
      </c>
      <c r="I30" s="20">
        <f t="shared" si="8"/>
        <v>888</v>
      </c>
      <c r="J30" s="20">
        <v>112</v>
      </c>
      <c r="K30" s="20">
        <v>82</v>
      </c>
      <c r="L30" s="20">
        <v>368</v>
      </c>
      <c r="M30" s="20">
        <v>310</v>
      </c>
      <c r="N30" s="20">
        <v>11</v>
      </c>
      <c r="O30" s="20">
        <v>5</v>
      </c>
      <c r="P30" s="20">
        <f t="shared" si="9"/>
        <v>134</v>
      </c>
      <c r="Q30" s="20">
        <f t="shared" si="10"/>
        <v>52</v>
      </c>
      <c r="R30" s="22">
        <f t="shared" si="6"/>
        <v>82</v>
      </c>
    </row>
    <row r="31" spans="1:18" ht="15" customHeight="1">
      <c r="A31" s="10" t="s">
        <v>15</v>
      </c>
      <c r="B31" s="30">
        <f t="shared" si="7"/>
        <v>869</v>
      </c>
      <c r="C31" s="20">
        <v>95</v>
      </c>
      <c r="D31" s="20">
        <v>97</v>
      </c>
      <c r="E31" s="20">
        <v>412</v>
      </c>
      <c r="F31" s="20">
        <v>256</v>
      </c>
      <c r="G31" s="20">
        <v>6</v>
      </c>
      <c r="H31" s="20">
        <v>3</v>
      </c>
      <c r="I31" s="20">
        <f t="shared" si="8"/>
        <v>929</v>
      </c>
      <c r="J31" s="20">
        <v>94</v>
      </c>
      <c r="K31" s="20">
        <v>72</v>
      </c>
      <c r="L31" s="20">
        <v>415</v>
      </c>
      <c r="M31" s="20">
        <v>336</v>
      </c>
      <c r="N31" s="20">
        <v>9</v>
      </c>
      <c r="O31" s="20">
        <v>3</v>
      </c>
      <c r="P31" s="20">
        <f t="shared" si="9"/>
        <v>-60</v>
      </c>
      <c r="Q31" s="20">
        <f t="shared" si="10"/>
        <v>-5</v>
      </c>
      <c r="R31" s="22">
        <f t="shared" si="6"/>
        <v>-55</v>
      </c>
    </row>
    <row r="32" spans="1:18" ht="15" customHeight="1">
      <c r="A32" s="9" t="s">
        <v>16</v>
      </c>
      <c r="B32" s="30">
        <f t="shared" si="7"/>
        <v>1072</v>
      </c>
      <c r="C32" s="20">
        <v>124</v>
      </c>
      <c r="D32" s="20">
        <v>111</v>
      </c>
      <c r="E32" s="20">
        <v>494</v>
      </c>
      <c r="F32" s="20">
        <v>333</v>
      </c>
      <c r="G32" s="20">
        <v>6</v>
      </c>
      <c r="H32" s="20">
        <v>4</v>
      </c>
      <c r="I32" s="20">
        <f t="shared" si="8"/>
        <v>863</v>
      </c>
      <c r="J32" s="20">
        <v>87</v>
      </c>
      <c r="K32" s="20">
        <v>93</v>
      </c>
      <c r="L32" s="20">
        <v>407</v>
      </c>
      <c r="M32" s="20">
        <v>266</v>
      </c>
      <c r="N32" s="20">
        <v>8</v>
      </c>
      <c r="O32" s="20">
        <v>2</v>
      </c>
      <c r="P32" s="20">
        <f t="shared" si="9"/>
        <v>209</v>
      </c>
      <c r="Q32" s="20">
        <f t="shared" si="10"/>
        <v>122</v>
      </c>
      <c r="R32" s="22">
        <f t="shared" si="6"/>
        <v>87</v>
      </c>
    </row>
    <row r="33" spans="1:18" ht="15" customHeight="1">
      <c r="A33" s="10" t="s">
        <v>17</v>
      </c>
      <c r="B33" s="30">
        <f t="shared" si="7"/>
        <v>892</v>
      </c>
      <c r="C33" s="20">
        <v>125</v>
      </c>
      <c r="D33" s="20">
        <v>114</v>
      </c>
      <c r="E33" s="20">
        <v>351</v>
      </c>
      <c r="F33" s="20">
        <v>286</v>
      </c>
      <c r="G33" s="20">
        <v>13</v>
      </c>
      <c r="H33" s="20">
        <v>3</v>
      </c>
      <c r="I33" s="20">
        <f t="shared" si="8"/>
        <v>663</v>
      </c>
      <c r="J33" s="20">
        <v>90</v>
      </c>
      <c r="K33" s="20">
        <v>75</v>
      </c>
      <c r="L33" s="20">
        <v>258</v>
      </c>
      <c r="M33" s="20">
        <v>227</v>
      </c>
      <c r="N33" s="20">
        <v>11</v>
      </c>
      <c r="O33" s="20">
        <v>2</v>
      </c>
      <c r="P33" s="20">
        <f t="shared" si="9"/>
        <v>229</v>
      </c>
      <c r="Q33" s="20">
        <f t="shared" si="10"/>
        <v>130</v>
      </c>
      <c r="R33" s="22">
        <f t="shared" si="6"/>
        <v>99</v>
      </c>
    </row>
    <row r="34" spans="1:18" ht="15" customHeight="1" thickBot="1">
      <c r="A34" s="11" t="s">
        <v>18</v>
      </c>
      <c r="B34" s="28">
        <f t="shared" si="7"/>
        <v>709</v>
      </c>
      <c r="C34" s="23">
        <v>100</v>
      </c>
      <c r="D34" s="23">
        <v>76</v>
      </c>
      <c r="E34" s="23">
        <v>265</v>
      </c>
      <c r="F34" s="23">
        <v>252</v>
      </c>
      <c r="G34" s="23">
        <v>9</v>
      </c>
      <c r="H34" s="23">
        <v>7</v>
      </c>
      <c r="I34" s="23">
        <f t="shared" si="8"/>
        <v>788</v>
      </c>
      <c r="J34" s="23">
        <v>70</v>
      </c>
      <c r="K34" s="23">
        <v>91</v>
      </c>
      <c r="L34" s="23">
        <v>348</v>
      </c>
      <c r="M34" s="23">
        <v>265</v>
      </c>
      <c r="N34" s="23">
        <v>12</v>
      </c>
      <c r="O34" s="23">
        <v>2</v>
      </c>
      <c r="P34" s="23">
        <f t="shared" si="9"/>
        <v>-79</v>
      </c>
      <c r="Q34" s="23">
        <f t="shared" si="10"/>
        <v>-56</v>
      </c>
      <c r="R34" s="24">
        <f t="shared" si="6"/>
        <v>-23</v>
      </c>
    </row>
    <row r="35" spans="1:18" ht="15" customHeight="1" thickBot="1">
      <c r="A35" s="12" t="s">
        <v>6</v>
      </c>
      <c r="B35" s="31">
        <f>SUM(B23:B34)</f>
        <v>14232</v>
      </c>
      <c r="C35" s="31">
        <f>SUM(C23:C34)</f>
        <v>1538</v>
      </c>
      <c r="D35" s="31">
        <f aca="true" t="shared" si="11" ref="D35:R35">SUM(D23:D34)</f>
        <v>1488</v>
      </c>
      <c r="E35" s="31">
        <f t="shared" si="11"/>
        <v>6325</v>
      </c>
      <c r="F35" s="31">
        <f t="shared" si="11"/>
        <v>4694</v>
      </c>
      <c r="G35" s="31">
        <f t="shared" si="11"/>
        <v>115</v>
      </c>
      <c r="H35" s="31">
        <f t="shared" si="11"/>
        <v>72</v>
      </c>
      <c r="I35" s="31">
        <f t="shared" si="11"/>
        <v>14329</v>
      </c>
      <c r="J35" s="31">
        <f t="shared" si="11"/>
        <v>1375</v>
      </c>
      <c r="K35" s="31">
        <f t="shared" si="11"/>
        <v>1294</v>
      </c>
      <c r="L35" s="31">
        <f t="shared" si="11"/>
        <v>6521</v>
      </c>
      <c r="M35" s="31">
        <f t="shared" si="11"/>
        <v>4970</v>
      </c>
      <c r="N35" s="31">
        <f t="shared" si="11"/>
        <v>123</v>
      </c>
      <c r="O35" s="31">
        <f t="shared" si="11"/>
        <v>46</v>
      </c>
      <c r="P35" s="31">
        <f t="shared" si="11"/>
        <v>-97</v>
      </c>
      <c r="Q35" s="31">
        <f t="shared" si="11"/>
        <v>-41</v>
      </c>
      <c r="R35" s="32">
        <f t="shared" si="11"/>
        <v>-56</v>
      </c>
    </row>
  </sheetData>
  <sheetProtection/>
  <mergeCells count="14">
    <mergeCell ref="I21:I22"/>
    <mergeCell ref="J21:K21"/>
    <mergeCell ref="L21:M21"/>
    <mergeCell ref="N21:O21"/>
    <mergeCell ref="B3:D3"/>
    <mergeCell ref="E3:G3"/>
    <mergeCell ref="H3:J3"/>
    <mergeCell ref="B20:H20"/>
    <mergeCell ref="I20:O20"/>
    <mergeCell ref="P20:R21"/>
    <mergeCell ref="B21:B22"/>
    <mergeCell ref="C21:D21"/>
    <mergeCell ref="E21:F21"/>
    <mergeCell ref="G21:H21"/>
  </mergeCells>
  <printOptions/>
  <pageMargins left="1" right="0.28" top="0.77" bottom="0.2" header="0.512" footer="0.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 宗典</dc:creator>
  <cp:keywords/>
  <dc:description/>
  <cp:lastModifiedBy>高田 幸典</cp:lastModifiedBy>
  <cp:lastPrinted>2021-07-14T05:11:02Z</cp:lastPrinted>
  <dcterms:created xsi:type="dcterms:W3CDTF">2016-02-03T02:12:46Z</dcterms:created>
  <dcterms:modified xsi:type="dcterms:W3CDTF">2024-01-05T07:39:23Z</dcterms:modified>
  <cp:category/>
  <cp:version/>
  <cp:contentType/>
  <cp:contentStatus/>
</cp:coreProperties>
</file>