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80" windowWidth="19200" windowHeight="12675" activeTab="0"/>
  </bookViews>
  <sheets>
    <sheet name="Sheet1" sheetId="1" r:id="rId1"/>
    <sheet name="つづき" sheetId="2" r:id="rId2"/>
  </sheets>
  <definedNames/>
  <calcPr fullCalcOnLoad="1"/>
</workbook>
</file>

<file path=xl/sharedStrings.xml><?xml version="1.0" encoding="utf-8"?>
<sst xmlns="http://schemas.openxmlformats.org/spreadsheetml/2006/main" count="373" uniqueCount="280">
  <si>
    <t>産　業　中　分　類</t>
  </si>
  <si>
    <t>Ａ～Ｍ 全産業</t>
  </si>
  <si>
    <t>分　類</t>
  </si>
  <si>
    <t>01 農業</t>
  </si>
  <si>
    <t>Ｂ 林業</t>
  </si>
  <si>
    <t>番　号</t>
  </si>
  <si>
    <t>02 林業</t>
  </si>
  <si>
    <t>Ａ～Ｍ</t>
  </si>
  <si>
    <t>全産業</t>
  </si>
  <si>
    <t>Ｃ 漁業</t>
  </si>
  <si>
    <t>Ａ～Ｃ</t>
  </si>
  <si>
    <t>農林漁業</t>
  </si>
  <si>
    <t>04 水産養殖業</t>
  </si>
  <si>
    <t>Ａ</t>
  </si>
  <si>
    <t>農業</t>
  </si>
  <si>
    <t>Ｄ～Ｍ 非農林漁業</t>
  </si>
  <si>
    <t>Ｄ 鉱業</t>
  </si>
  <si>
    <t>Ｂ</t>
  </si>
  <si>
    <t>林業</t>
  </si>
  <si>
    <t>08 非金属鉱業</t>
  </si>
  <si>
    <t>Ｅ 建設業</t>
  </si>
  <si>
    <t>Ｃ</t>
  </si>
  <si>
    <t>漁業</t>
  </si>
  <si>
    <t>09 総合工事業</t>
  </si>
  <si>
    <t>水産養殖業</t>
  </si>
  <si>
    <t>10 職別工事業(設備工事を除く)</t>
  </si>
  <si>
    <t>11 設備工事業</t>
  </si>
  <si>
    <t>Ｄ</t>
  </si>
  <si>
    <t>鉱業</t>
  </si>
  <si>
    <t>Ｆ 製造業</t>
  </si>
  <si>
    <t>非金属鉱業</t>
  </si>
  <si>
    <t>12 食料品製造業</t>
  </si>
  <si>
    <t>Ｅ</t>
  </si>
  <si>
    <t>建設業</t>
  </si>
  <si>
    <t>13 飲料・飼料・たばこ製造業</t>
  </si>
  <si>
    <t>総合工事業</t>
  </si>
  <si>
    <t>14 繊維工業(衣服,その他の繊維製品を除く)</t>
  </si>
  <si>
    <t>職別工事業(設備工事を除く)</t>
  </si>
  <si>
    <t>15 衣服,その他の繊維製品製造業</t>
  </si>
  <si>
    <t>設備工事業</t>
  </si>
  <si>
    <t>16 木材・木製品製造業(家具を除く)</t>
  </si>
  <si>
    <t>Ｆ</t>
  </si>
  <si>
    <t>製造業</t>
  </si>
  <si>
    <t>17 家具・装備品製造業</t>
  </si>
  <si>
    <t>食料品製造業</t>
  </si>
  <si>
    <t>18 パルプ・紙・紙加工品製造業</t>
  </si>
  <si>
    <t>19 出版・印刷・同関連産業</t>
  </si>
  <si>
    <t>20 化学工業</t>
  </si>
  <si>
    <t>衣服,その他の繊維製品製造業</t>
  </si>
  <si>
    <t>21 石油製品・石炭製品製造業</t>
  </si>
  <si>
    <t>木材・木製品製造業(家具を除く)</t>
  </si>
  <si>
    <t>22 ﾌﾟﾗｽﾁｯｸ製品製造業(別掲を除く)</t>
  </si>
  <si>
    <t>家具・装備品製造業</t>
  </si>
  <si>
    <t>23 ゴム製品製造業</t>
  </si>
  <si>
    <t>パルプ・紙・紙加工品製造業</t>
  </si>
  <si>
    <t>24 なめし革・同製品・毛皮製造業</t>
  </si>
  <si>
    <t>出版・印刷・同関連産業</t>
  </si>
  <si>
    <t>25 窯業・土石製品製造業</t>
  </si>
  <si>
    <t>化学工業</t>
  </si>
  <si>
    <t>26 鉄鋼業</t>
  </si>
  <si>
    <t>石油製品・石炭製品製造業</t>
  </si>
  <si>
    <t>27 非鉄金属製造業</t>
  </si>
  <si>
    <t>プラスチック製品製造業（別掲を除く）</t>
  </si>
  <si>
    <t>28 金属製品製造業</t>
  </si>
  <si>
    <t>ゴム製品製造業</t>
  </si>
  <si>
    <t>29 一般機械器具製造業</t>
  </si>
  <si>
    <t>なめし革・同製品・毛皮製造業</t>
  </si>
  <si>
    <t>30 電気機械器具製造業</t>
  </si>
  <si>
    <t>窯業・土石製品製造業</t>
  </si>
  <si>
    <t>31 輸送用機械器具製造業</t>
  </si>
  <si>
    <t>鉄鋼業</t>
  </si>
  <si>
    <t>32 精密機械器具製造業</t>
  </si>
  <si>
    <t>非鉄金属製造業</t>
  </si>
  <si>
    <t>34 その他の製造業</t>
  </si>
  <si>
    <t>金属製品製造業</t>
  </si>
  <si>
    <t>Ｇ 電気・ガス・熱供給・水道業</t>
  </si>
  <si>
    <t>一般機械器具製造業</t>
  </si>
  <si>
    <t>36 電気業</t>
  </si>
  <si>
    <t>電気機械器具製造業</t>
  </si>
  <si>
    <t>37 ガス業</t>
  </si>
  <si>
    <t>輸送用機械器具製造業</t>
  </si>
  <si>
    <t>39 水道業</t>
  </si>
  <si>
    <t>精密機械器具製造業</t>
  </si>
  <si>
    <t>Ｈ 運輸・通信業</t>
  </si>
  <si>
    <t>その他の製造業</t>
  </si>
  <si>
    <t>40 鉄道業</t>
  </si>
  <si>
    <t>Ｇ</t>
  </si>
  <si>
    <t>電気・ガス・熱供給・水道業</t>
  </si>
  <si>
    <t>41 道路旅客運送業</t>
  </si>
  <si>
    <t>電気業</t>
  </si>
  <si>
    <t>42 道路貨物運送業</t>
  </si>
  <si>
    <t>ガス業</t>
  </si>
  <si>
    <t>43 水運業</t>
  </si>
  <si>
    <t>水道業</t>
  </si>
  <si>
    <t>44 航空運輸業</t>
  </si>
  <si>
    <t>Ｈ</t>
  </si>
  <si>
    <t>運輸・通信業</t>
  </si>
  <si>
    <t>45 倉庫業</t>
  </si>
  <si>
    <t>鉄道業</t>
  </si>
  <si>
    <t>46 運輸に附帯するサービス業</t>
  </si>
  <si>
    <t>道路旅客運送業</t>
  </si>
  <si>
    <t>47 通信業</t>
  </si>
  <si>
    <t>道路貨物運送業</t>
  </si>
  <si>
    <t>Ｉ 卸売・小売業，飲食店</t>
  </si>
  <si>
    <t>水運業</t>
  </si>
  <si>
    <t>49～52 卸売業</t>
  </si>
  <si>
    <t>航空運輸業</t>
  </si>
  <si>
    <t>49 各種商品卸売業</t>
  </si>
  <si>
    <t>倉庫業</t>
  </si>
  <si>
    <t>50 繊維・機械器具・建築材料等卸売業</t>
  </si>
  <si>
    <t>運輸に付帯するサービス業</t>
  </si>
  <si>
    <t>51 衣服・食料・家具等卸売業</t>
  </si>
  <si>
    <t>52 代理商・中立業</t>
  </si>
  <si>
    <t>Ｉ</t>
  </si>
  <si>
    <t>53～58 小売業</t>
  </si>
  <si>
    <t>卸売業</t>
  </si>
  <si>
    <t>53 各種商品小売業</t>
  </si>
  <si>
    <t>各種商品卸売業</t>
  </si>
  <si>
    <t>54 繊維・</t>
  </si>
  <si>
    <t>小売業</t>
  </si>
  <si>
    <t>各種商品小売業</t>
  </si>
  <si>
    <t>飲食料品小売業</t>
  </si>
  <si>
    <t>自動車・自転車小売業</t>
  </si>
  <si>
    <t>Ｊ 金融・保険業</t>
  </si>
  <si>
    <t>その他の小売業</t>
  </si>
  <si>
    <t>飲食店</t>
  </si>
  <si>
    <t>一般飲食店</t>
  </si>
  <si>
    <t>その他の飲食店</t>
  </si>
  <si>
    <t>Ｊ</t>
  </si>
  <si>
    <t>金融・保険業</t>
  </si>
  <si>
    <t>銀行・信託業</t>
  </si>
  <si>
    <t>農林水産金融業</t>
  </si>
  <si>
    <t>Ｋ 不動産業</t>
  </si>
  <si>
    <t>Ｌ サービス業</t>
  </si>
  <si>
    <t>Ｋ</t>
  </si>
  <si>
    <t>不動産業</t>
  </si>
  <si>
    <t>不動産取引業</t>
  </si>
  <si>
    <t>Ｌ</t>
  </si>
  <si>
    <t>サービス業</t>
  </si>
  <si>
    <t>物品賃貸業</t>
  </si>
  <si>
    <t>旅館・その他の宿泊所</t>
  </si>
  <si>
    <t>洗濯・理容・浴場業</t>
  </si>
  <si>
    <t>駐車場業</t>
  </si>
  <si>
    <t>自動車整備業</t>
  </si>
  <si>
    <t>協同組合（他に分類されないもの）</t>
  </si>
  <si>
    <t>その他の事業サービス業</t>
  </si>
  <si>
    <t>医療業</t>
  </si>
  <si>
    <t>保険衛生</t>
  </si>
  <si>
    <t>廃棄物処理業</t>
  </si>
  <si>
    <t>宗教</t>
  </si>
  <si>
    <t>教育</t>
  </si>
  <si>
    <t>社会保険，社会福祉</t>
  </si>
  <si>
    <t>学術研究機関</t>
  </si>
  <si>
    <t>政治・経済・文化団体</t>
  </si>
  <si>
    <t>その他のサービス業</t>
  </si>
  <si>
    <t>Ｍ</t>
  </si>
  <si>
    <t>国家公務</t>
  </si>
  <si>
    <t>地方公務</t>
  </si>
  <si>
    <t>63</t>
  </si>
  <si>
    <t>64</t>
  </si>
  <si>
    <t>65</t>
  </si>
  <si>
    <t>66</t>
  </si>
  <si>
    <t>67</t>
  </si>
  <si>
    <t>68</t>
  </si>
  <si>
    <t>69</t>
  </si>
  <si>
    <t>71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</si>
  <si>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</si>
  <si>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</si>
  <si>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</si>
  <si>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</si>
  <si>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</si>
  <si>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</si>
  <si>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</si>
  <si>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</si>
  <si>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</si>
  <si>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</si>
  <si>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</si>
  <si>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</si>
  <si>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</si>
  <si>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</si>
  <si>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</si>
  <si>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</si>
  <si>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</si>
  <si>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</si>
  <si>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</si>
  <si>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</si>
  <si>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</si>
  <si>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</si>
  <si>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</si>
  <si>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産 　業 　中 　分 　類</t>
  </si>
  <si>
    <t>事       業       所       数</t>
  </si>
  <si>
    <t>従       業       者       数</t>
  </si>
  <si>
    <t>１事業所当たり平均</t>
  </si>
  <si>
    <t>実    数</t>
  </si>
  <si>
    <t>構成比（％）</t>
  </si>
  <si>
    <t>実    数</t>
  </si>
  <si>
    <t>増  加  数</t>
  </si>
  <si>
    <t>実    数</t>
  </si>
  <si>
    <t>男</t>
  </si>
  <si>
    <t>女</t>
  </si>
  <si>
    <t>増  加  数</t>
  </si>
  <si>
    <t>Ａ～Ｌ</t>
  </si>
  <si>
    <t>01</t>
  </si>
  <si>
    <t>02</t>
  </si>
  <si>
    <t>04</t>
  </si>
  <si>
    <t>Ｄ～Ｌ</t>
  </si>
  <si>
    <t>08</t>
  </si>
  <si>
    <t>09</t>
  </si>
  <si>
    <t>10</t>
  </si>
  <si>
    <t>11</t>
  </si>
  <si>
    <t>飲料・たばこ・飼料製造業</t>
  </si>
  <si>
    <t>繊維工業</t>
  </si>
  <si>
    <t>郵便業</t>
  </si>
  <si>
    <t>電気通信業</t>
  </si>
  <si>
    <t>増加率（％）</t>
  </si>
  <si>
    <t>構成比（％）</t>
  </si>
  <si>
    <t>Ａ～Ｌ</t>
  </si>
  <si>
    <t>Ｄ～Ｍ</t>
  </si>
  <si>
    <t>Ｄ～Ｌ</t>
  </si>
  <si>
    <t>全産業（Ｍ公務を除く）</t>
  </si>
  <si>
    <t>非農林漁業</t>
  </si>
  <si>
    <t>非農林漁業（Ｍ公務を除く）</t>
  </si>
  <si>
    <t xml:space="preserve">第１表  　産 業 （ 中 分 類 ） 別 事 業 所 数    </t>
  </si>
  <si>
    <t xml:space="preserve">    お よ び 男 女 別 従 業 者 数</t>
  </si>
  <si>
    <t>平  成  13  年</t>
  </si>
  <si>
    <t>平成11年</t>
  </si>
  <si>
    <t>平成13年</t>
  </si>
  <si>
    <t>卸売・小売業，飲食店</t>
  </si>
  <si>
    <t>-</t>
  </si>
  <si>
    <t>平  成  8  年</t>
  </si>
  <si>
    <t>平成8年～平成13年</t>
  </si>
  <si>
    <t>-</t>
  </si>
  <si>
    <t xml:space="preserve">第１表  　産 業 （ 中 分 類 ） 別 事 業 所 数    </t>
  </si>
  <si>
    <t>産 　業 　中 　分 　類</t>
  </si>
  <si>
    <t>事       業       所       数</t>
  </si>
  <si>
    <t>従       業       者       数</t>
  </si>
  <si>
    <t>平  成  8  年</t>
  </si>
  <si>
    <t>平  成  13  年</t>
  </si>
  <si>
    <t>平成8年～平成13年</t>
  </si>
  <si>
    <t>１事業所当たり平均</t>
  </si>
  <si>
    <t>実    数</t>
  </si>
  <si>
    <t>構成比（％）</t>
  </si>
  <si>
    <t>増  加  数</t>
  </si>
  <si>
    <t>増加率（％）</t>
  </si>
  <si>
    <t>男</t>
  </si>
  <si>
    <t>女</t>
  </si>
  <si>
    <t>平成11年</t>
  </si>
  <si>
    <t>平成13年</t>
  </si>
  <si>
    <t>-</t>
  </si>
  <si>
    <t xml:space="preserve">    お よ び 男 女 別 従 業 者 数 …… つ づ き</t>
  </si>
  <si>
    <t>48～53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</si>
  <si>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</si>
  <si>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</si>
  <si>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</si>
  <si>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</si>
  <si>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</si>
  <si>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54～59</t>
  </si>
  <si>
    <t>織物・衣服・身の回り品小売業</t>
  </si>
  <si>
    <t>家具・じゅう器・家庭用機械器具小売業</t>
  </si>
  <si>
    <t>60～61</t>
  </si>
  <si>
    <t>62</t>
  </si>
  <si>
    <t>中小企業等金融業</t>
  </si>
  <si>
    <t>政府関係金融機関（別掲を除く）</t>
  </si>
  <si>
    <t>貸金業，投資業等非預金信用機関</t>
  </si>
  <si>
    <t>補助的金融業，金融附帯業</t>
  </si>
  <si>
    <t>証券業，商品先物取引業</t>
  </si>
  <si>
    <t>保険業（保険媒介代理業等を含む）</t>
  </si>
  <si>
    <t>70</t>
  </si>
  <si>
    <t>不動産賃貸業・管理業</t>
  </si>
  <si>
    <t>72</t>
  </si>
  <si>
    <t>その他の生活関連サービス業</t>
  </si>
  <si>
    <t>娯楽業（映画・ビデオ制作業を除く）</t>
  </si>
  <si>
    <t>機械・家具等修理業（別掲を除く）</t>
  </si>
  <si>
    <t>映画・ビデオ制作業</t>
  </si>
  <si>
    <t>放送業</t>
  </si>
  <si>
    <t>情報サービス・調査業</t>
  </si>
  <si>
    <t>広告業</t>
  </si>
  <si>
    <t>専門サービス業</t>
  </si>
  <si>
    <t>公務（他に分類されないもの）</t>
  </si>
  <si>
    <t>つづきのシートが１枚あります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</si>
</sst>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;&quot;△ &quot;0"/>
    <numFmt numFmtId="178" formatCode="#,##0;&quot;△ &quot;#,##0"/>
    <numFmt numFmtId="179" formatCode="#,##0.0;&quot;△ &quot;#,##0.0"/>
    <numFmt numFmtId="180" formatCode="#,##0.0;[Red]\-#,##0.0"/>
  </numFmts>
  <fonts count="1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Ｐゴシック"/>
      <family val="0"/>
    </font>
    <font>
      <b/>
      <sz val="11"/>
      <name val="ＭＳ Ｐゴシック"/>
      <family val="0"/>
    </font>
    <font>
      <sz val="20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5" fillId="0" borderId="1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Alignment="1" quotePrefix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3" xfId="0" applyFont="1" applyAlignment="1">
      <alignment/>
    </xf>
    <xf numFmtId="0" fontId="5" fillId="0" borderId="4" xfId="0" applyFont="1" applyAlignment="1">
      <alignment/>
    </xf>
    <xf numFmtId="0" fontId="5" fillId="0" borderId="0" xfId="0" applyFont="1" applyAlignment="1">
      <alignment horizontal="center"/>
    </xf>
    <xf numFmtId="0" fontId="6" fillId="0" borderId="3" xfId="0" applyFont="1" applyBorder="1" applyAlignment="1">
      <alignment/>
    </xf>
    <xf numFmtId="0" fontId="5" fillId="0" borderId="5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8" fontId="5" fillId="0" borderId="0" xfId="16" applyFont="1" applyAlignment="1">
      <alignment horizontal="right" vertical="center"/>
    </xf>
    <xf numFmtId="0" fontId="5" fillId="0" borderId="2" xfId="0" applyFont="1" applyAlignment="1">
      <alignment horizontal="center" vertical="center"/>
    </xf>
    <xf numFmtId="0" fontId="5" fillId="0" borderId="3" xfId="0" applyFont="1" applyAlignment="1">
      <alignment horizontal="center" vertical="center"/>
    </xf>
    <xf numFmtId="0" fontId="5" fillId="0" borderId="11" xfId="0" applyFont="1" applyAlignment="1">
      <alignment vertical="center"/>
    </xf>
    <xf numFmtId="0" fontId="5" fillId="0" borderId="12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178" fontId="5" fillId="0" borderId="0" xfId="16" applyNumberFormat="1" applyFont="1" applyBorder="1" applyAlignment="1">
      <alignment horizontal="right" vertical="center"/>
    </xf>
    <xf numFmtId="179" fontId="5" fillId="0" borderId="0" xfId="16" applyNumberFormat="1" applyFont="1" applyBorder="1" applyAlignment="1">
      <alignment horizontal="right" vertical="center"/>
    </xf>
    <xf numFmtId="178" fontId="5" fillId="0" borderId="3" xfId="16" applyNumberFormat="1" applyFont="1" applyBorder="1" applyAlignment="1">
      <alignment horizontal="right" vertical="center"/>
    </xf>
    <xf numFmtId="179" fontId="5" fillId="0" borderId="3" xfId="16" applyNumberFormat="1" applyFont="1" applyBorder="1" applyAlignment="1">
      <alignment horizontal="right" vertical="center"/>
    </xf>
    <xf numFmtId="38" fontId="5" fillId="0" borderId="0" xfId="16" applyFont="1" applyBorder="1" applyAlignment="1">
      <alignment horizontal="right" vertical="center"/>
    </xf>
    <xf numFmtId="38" fontId="5" fillId="0" borderId="2" xfId="16" applyFont="1" applyAlignment="1">
      <alignment horizontal="right" vertical="center"/>
    </xf>
    <xf numFmtId="38" fontId="5" fillId="0" borderId="12" xfId="16" applyFont="1" applyAlignment="1">
      <alignment horizontal="right" vertical="center"/>
    </xf>
    <xf numFmtId="38" fontId="5" fillId="0" borderId="3" xfId="16" applyFont="1" applyBorder="1" applyAlignment="1">
      <alignment horizontal="right" vertical="center"/>
    </xf>
    <xf numFmtId="38" fontId="5" fillId="0" borderId="3" xfId="16" applyFont="1" applyAlignment="1">
      <alignment horizontal="right" vertical="center"/>
    </xf>
    <xf numFmtId="180" fontId="5" fillId="0" borderId="0" xfId="16" applyNumberFormat="1" applyFont="1" applyBorder="1" applyAlignment="1">
      <alignment horizontal="right" vertical="center"/>
    </xf>
    <xf numFmtId="180" fontId="5" fillId="0" borderId="0" xfId="16" applyNumberFormat="1" applyFont="1" applyAlignment="1">
      <alignment horizontal="right" vertical="center"/>
    </xf>
    <xf numFmtId="180" fontId="5" fillId="0" borderId="3" xfId="16" applyNumberFormat="1" applyFont="1" applyBorder="1" applyAlignment="1">
      <alignment horizontal="right" vertical="center"/>
    </xf>
    <xf numFmtId="180" fontId="5" fillId="0" borderId="3" xfId="16" applyNumberFormat="1" applyFont="1" applyBorder="1" applyAlignment="1">
      <alignment vertical="center"/>
    </xf>
    <xf numFmtId="178" fontId="5" fillId="0" borderId="0" xfId="16" applyNumberFormat="1" applyFont="1" applyAlignment="1">
      <alignment horizontal="right" vertical="center"/>
    </xf>
    <xf numFmtId="179" fontId="5" fillId="0" borderId="0" xfId="16" applyNumberFormat="1" applyFont="1" applyAlignment="1">
      <alignment horizontal="right" vertical="center"/>
    </xf>
    <xf numFmtId="0" fontId="8" fillId="0" borderId="1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38" fontId="5" fillId="0" borderId="12" xfId="16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Alignment="1">
      <alignment vertic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38" fontId="10" fillId="0" borderId="0" xfId="16" applyFont="1" applyBorder="1" applyAlignment="1">
      <alignment horizontal="right" vertic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Border="1" applyAlignment="1">
      <alignment vertical="center"/>
    </xf>
    <xf numFmtId="38" fontId="10" fillId="0" borderId="2" xfId="16" applyFont="1" applyBorder="1" applyAlignment="1">
      <alignment horizontal="right" vertical="center"/>
    </xf>
    <xf numFmtId="180" fontId="10" fillId="0" borderId="0" xfId="16" applyNumberFormat="1" applyFont="1" applyBorder="1" applyAlignment="1">
      <alignment horizontal="right" vertical="center"/>
    </xf>
    <xf numFmtId="178" fontId="10" fillId="0" borderId="0" xfId="16" applyNumberFormat="1" applyFont="1" applyBorder="1" applyAlignment="1">
      <alignment horizontal="right" vertical="center"/>
    </xf>
    <xf numFmtId="179" fontId="10" fillId="0" borderId="0" xfId="16" applyNumberFormat="1" applyFont="1" applyBorder="1" applyAlignment="1">
      <alignment horizontal="right" vertical="center"/>
    </xf>
    <xf numFmtId="180" fontId="10" fillId="0" borderId="0" xfId="16" applyNumberFormat="1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0" xfId="0" applyFont="1" applyAlignment="1">
      <alignment vertical="center"/>
    </xf>
    <xf numFmtId="38" fontId="10" fillId="0" borderId="2" xfId="16" applyFont="1" applyAlignment="1">
      <alignment horizontal="right" vertical="center"/>
    </xf>
    <xf numFmtId="38" fontId="10" fillId="0" borderId="0" xfId="16" applyFont="1" applyAlignment="1">
      <alignment horizontal="right" vertical="center"/>
    </xf>
    <xf numFmtId="0" fontId="10" fillId="0" borderId="2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2" xfId="0" applyFont="1" applyAlignment="1">
      <alignment horizontal="center" vertical="center"/>
    </xf>
    <xf numFmtId="0" fontId="5" fillId="2" borderId="13" xfId="0" applyFont="1" applyFill="1" applyAlignment="1">
      <alignment horizontal="center" vertical="center" wrapText="1"/>
    </xf>
    <xf numFmtId="0" fontId="5" fillId="2" borderId="2" xfId="0" applyFont="1" applyFill="1" applyAlignment="1">
      <alignment horizontal="center" vertical="center" wrapText="1"/>
    </xf>
    <xf numFmtId="0" fontId="5" fillId="2" borderId="14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38" fontId="5" fillId="0" borderId="2" xfId="16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68"/>
  <sheetViews>
    <sheetView showGridLines="0" tabSelected="1" zoomScale="75" zoomScaleNormal="75" zoomScaleSheetLayoutView="75" workbookViewId="0" topLeftCell="A2">
      <selection activeCell="A1" sqref="A1"/>
    </sheetView>
  </sheetViews>
  <sheetFormatPr defaultColWidth="8.796875" defaultRowHeight="14.25"/>
  <cols>
    <col min="1" max="1" width="1.390625" style="6" customWidth="1"/>
    <col min="2" max="3" width="0" style="6" hidden="1" customWidth="1"/>
    <col min="4" max="4" width="7.3984375" style="6" customWidth="1"/>
    <col min="5" max="5" width="36.59765625" style="6" customWidth="1"/>
    <col min="6" max="6" width="12.59765625" style="6" customWidth="1"/>
    <col min="7" max="7" width="12" style="6" customWidth="1"/>
    <col min="8" max="8" width="12.59765625" style="6" customWidth="1"/>
    <col min="9" max="9" width="12" style="6" customWidth="1"/>
    <col min="10" max="10" width="12.3984375" style="6" customWidth="1"/>
    <col min="11" max="11" width="12" style="6" customWidth="1"/>
    <col min="12" max="12" width="1.203125" style="7" customWidth="1"/>
    <col min="13" max="13" width="11.19921875" style="6" customWidth="1"/>
    <col min="14" max="14" width="10.69921875" style="6" customWidth="1"/>
    <col min="15" max="15" width="11.19921875" style="6" customWidth="1"/>
    <col min="16" max="16" width="10.69921875" style="6" customWidth="1"/>
    <col min="17" max="19" width="11.19921875" style="6" customWidth="1"/>
    <col min="20" max="20" width="10.8984375" style="6" customWidth="1"/>
    <col min="21" max="21" width="10.69921875" style="6" customWidth="1"/>
    <col min="22" max="22" width="10.8984375" style="6" customWidth="1"/>
    <col min="23" max="23" width="7.3984375" style="6" customWidth="1"/>
    <col min="24" max="16384" width="11.3984375" style="6" customWidth="1"/>
  </cols>
  <sheetData>
    <row r="2" spans="4:23" ht="24">
      <c r="D2" s="81" t="s">
        <v>279</v>
      </c>
      <c r="G2" s="69"/>
      <c r="H2" s="69"/>
      <c r="I2" s="69"/>
      <c r="J2" s="69"/>
      <c r="K2" s="69" t="s">
        <v>222</v>
      </c>
      <c r="M2" s="70" t="s">
        <v>223</v>
      </c>
      <c r="N2" s="70"/>
      <c r="O2" s="70"/>
      <c r="P2" s="70"/>
      <c r="W2" s="8"/>
    </row>
    <row r="3" spans="2:3" ht="14.25" thickBot="1">
      <c r="B3" s="9"/>
      <c r="C3" s="9"/>
    </row>
    <row r="4" spans="3:15" ht="13.5">
      <c r="C4" s="10"/>
      <c r="O4" s="8"/>
    </row>
    <row r="5" spans="3:4" ht="14.25" customHeight="1" thickBot="1">
      <c r="C5" s="11" t="s">
        <v>0</v>
      </c>
      <c r="D5" s="12"/>
    </row>
    <row r="6" spans="1:23" ht="24.75" customHeight="1">
      <c r="A6" s="8"/>
      <c r="B6" s="13" t="s">
        <v>1</v>
      </c>
      <c r="D6" s="84" t="s">
        <v>189</v>
      </c>
      <c r="E6" s="85"/>
      <c r="F6" s="93" t="s">
        <v>190</v>
      </c>
      <c r="G6" s="82"/>
      <c r="H6" s="82"/>
      <c r="I6" s="82"/>
      <c r="J6" s="82"/>
      <c r="K6" s="82"/>
      <c r="L6" s="14"/>
      <c r="M6" s="82" t="s">
        <v>191</v>
      </c>
      <c r="N6" s="82"/>
      <c r="O6" s="82"/>
      <c r="P6" s="82"/>
      <c r="Q6" s="82"/>
      <c r="R6" s="82"/>
      <c r="S6" s="82"/>
      <c r="T6" s="82"/>
      <c r="U6" s="82"/>
      <c r="V6" s="83"/>
      <c r="W6" s="66" t="s">
        <v>2</v>
      </c>
    </row>
    <row r="7" spans="1:23" ht="24.75" customHeight="1">
      <c r="A7" s="8"/>
      <c r="C7" s="6" t="s">
        <v>3</v>
      </c>
      <c r="D7" s="86"/>
      <c r="E7" s="87"/>
      <c r="F7" s="90" t="s">
        <v>229</v>
      </c>
      <c r="G7" s="91"/>
      <c r="H7" s="90" t="s">
        <v>224</v>
      </c>
      <c r="I7" s="91"/>
      <c r="J7" s="90" t="s">
        <v>230</v>
      </c>
      <c r="K7" s="92"/>
      <c r="L7" s="14"/>
      <c r="M7" s="92" t="s">
        <v>229</v>
      </c>
      <c r="N7" s="91"/>
      <c r="O7" s="90" t="s">
        <v>224</v>
      </c>
      <c r="P7" s="92"/>
      <c r="Q7" s="92"/>
      <c r="R7" s="91"/>
      <c r="S7" s="90" t="s">
        <v>230</v>
      </c>
      <c r="T7" s="91"/>
      <c r="U7" s="90" t="s">
        <v>192</v>
      </c>
      <c r="V7" s="91"/>
      <c r="W7" s="67"/>
    </row>
    <row r="8" spans="1:23" ht="27" customHeight="1">
      <c r="A8" s="8"/>
      <c r="B8" s="6" t="s">
        <v>4</v>
      </c>
      <c r="D8" s="88"/>
      <c r="E8" s="89"/>
      <c r="F8" s="17" t="s">
        <v>193</v>
      </c>
      <c r="G8" s="18" t="s">
        <v>194</v>
      </c>
      <c r="H8" s="17" t="s">
        <v>195</v>
      </c>
      <c r="I8" s="18" t="s">
        <v>194</v>
      </c>
      <c r="J8" s="19" t="s">
        <v>196</v>
      </c>
      <c r="K8" s="15" t="s">
        <v>214</v>
      </c>
      <c r="L8" s="14"/>
      <c r="M8" s="16" t="s">
        <v>197</v>
      </c>
      <c r="N8" s="18" t="s">
        <v>215</v>
      </c>
      <c r="O8" s="17" t="s">
        <v>195</v>
      </c>
      <c r="P8" s="18" t="s">
        <v>215</v>
      </c>
      <c r="Q8" s="19" t="s">
        <v>198</v>
      </c>
      <c r="R8" s="17" t="s">
        <v>199</v>
      </c>
      <c r="S8" s="19" t="s">
        <v>200</v>
      </c>
      <c r="T8" s="17" t="s">
        <v>214</v>
      </c>
      <c r="U8" s="19" t="s">
        <v>225</v>
      </c>
      <c r="V8" s="17" t="s">
        <v>226</v>
      </c>
      <c r="W8" s="68" t="s">
        <v>5</v>
      </c>
    </row>
    <row r="9" spans="1:23" ht="8.25" customHeight="1">
      <c r="A9" s="8"/>
      <c r="D9" s="71"/>
      <c r="E9" s="72"/>
      <c r="F9" s="73"/>
      <c r="G9" s="74"/>
      <c r="H9" s="75"/>
      <c r="I9" s="74"/>
      <c r="J9" s="74"/>
      <c r="K9" s="75"/>
      <c r="L9" s="74"/>
      <c r="M9" s="75"/>
      <c r="N9" s="74"/>
      <c r="O9" s="75"/>
      <c r="P9" s="74"/>
      <c r="Q9" s="74"/>
      <c r="R9" s="75"/>
      <c r="S9" s="74"/>
      <c r="T9" s="75"/>
      <c r="U9" s="74"/>
      <c r="V9" s="75"/>
      <c r="W9" s="76"/>
    </row>
    <row r="10" spans="1:23" s="49" customFormat="1" ht="15" customHeight="1">
      <c r="A10" s="48"/>
      <c r="C10" s="49" t="s">
        <v>6</v>
      </c>
      <c r="D10" s="53" t="s">
        <v>7</v>
      </c>
      <c r="E10" s="46" t="s">
        <v>8</v>
      </c>
      <c r="F10" s="54">
        <v>23416</v>
      </c>
      <c r="G10" s="55">
        <v>100</v>
      </c>
      <c r="H10" s="50">
        <v>21840</v>
      </c>
      <c r="I10" s="55">
        <v>100</v>
      </c>
      <c r="J10" s="56">
        <v>-1576</v>
      </c>
      <c r="K10" s="57">
        <v>-6.730440724291083</v>
      </c>
      <c r="L10" s="50"/>
      <c r="M10" s="50">
        <v>218866</v>
      </c>
      <c r="N10" s="55">
        <v>100</v>
      </c>
      <c r="O10" s="50">
        <v>203546</v>
      </c>
      <c r="P10" s="55">
        <v>100</v>
      </c>
      <c r="Q10" s="50">
        <v>119428</v>
      </c>
      <c r="R10" s="50">
        <v>84118</v>
      </c>
      <c r="S10" s="56">
        <v>-15320</v>
      </c>
      <c r="T10" s="57">
        <v>-6.999716721647036</v>
      </c>
      <c r="U10" s="55">
        <v>9.346856850017083</v>
      </c>
      <c r="V10" s="55">
        <v>9.319871794871794</v>
      </c>
      <c r="W10" s="59" t="s">
        <v>7</v>
      </c>
    </row>
    <row r="11" spans="1:23" s="52" customFormat="1" ht="15" customHeight="1">
      <c r="A11" s="51"/>
      <c r="D11" s="53" t="s">
        <v>216</v>
      </c>
      <c r="E11" s="46" t="s">
        <v>219</v>
      </c>
      <c r="F11" s="54">
        <v>23260</v>
      </c>
      <c r="G11" s="55">
        <v>99.33378886231637</v>
      </c>
      <c r="H11" s="50">
        <v>21689</v>
      </c>
      <c r="I11" s="55">
        <v>99.3</v>
      </c>
      <c r="J11" s="56">
        <v>-1571</v>
      </c>
      <c r="K11" s="57">
        <v>-6.75408426483233</v>
      </c>
      <c r="L11" s="50"/>
      <c r="M11" s="50">
        <v>210942</v>
      </c>
      <c r="N11" s="55">
        <v>96.37951988888179</v>
      </c>
      <c r="O11" s="50">
        <v>195438</v>
      </c>
      <c r="P11" s="55">
        <v>96</v>
      </c>
      <c r="Q11" s="50">
        <v>113050</v>
      </c>
      <c r="R11" s="50">
        <v>82388</v>
      </c>
      <c r="S11" s="56">
        <v>-15504</v>
      </c>
      <c r="T11" s="57">
        <v>-7.349887646841312</v>
      </c>
      <c r="U11" s="55">
        <v>9.068873602751506</v>
      </c>
      <c r="V11" s="55">
        <v>9.010927198118862</v>
      </c>
      <c r="W11" s="59" t="s">
        <v>201</v>
      </c>
    </row>
    <row r="12" spans="1:23" s="52" customFormat="1" ht="15" customHeight="1">
      <c r="A12" s="51"/>
      <c r="D12" s="53"/>
      <c r="E12" s="46"/>
      <c r="F12" s="54"/>
      <c r="G12" s="55"/>
      <c r="H12" s="50"/>
      <c r="I12" s="55"/>
      <c r="J12" s="56"/>
      <c r="K12" s="57"/>
      <c r="L12" s="50"/>
      <c r="M12" s="50"/>
      <c r="N12" s="55"/>
      <c r="O12" s="50"/>
      <c r="P12" s="55"/>
      <c r="Q12" s="50"/>
      <c r="R12" s="50"/>
      <c r="S12" s="56"/>
      <c r="T12" s="57"/>
      <c r="U12" s="55"/>
      <c r="V12" s="55"/>
      <c r="W12" s="59"/>
    </row>
    <row r="13" spans="1:23" s="52" customFormat="1" ht="15" customHeight="1">
      <c r="A13" s="51"/>
      <c r="B13" s="52" t="s">
        <v>9</v>
      </c>
      <c r="D13" s="60" t="s">
        <v>10</v>
      </c>
      <c r="E13" s="47" t="s">
        <v>11</v>
      </c>
      <c r="F13" s="61">
        <v>38</v>
      </c>
      <c r="G13" s="55">
        <v>0.16228220020498804</v>
      </c>
      <c r="H13" s="62">
        <v>38</v>
      </c>
      <c r="I13" s="55">
        <v>0.2</v>
      </c>
      <c r="J13" s="56" t="s">
        <v>231</v>
      </c>
      <c r="K13" s="57" t="s">
        <v>228</v>
      </c>
      <c r="L13" s="50"/>
      <c r="M13" s="62">
        <v>358</v>
      </c>
      <c r="N13" s="55">
        <v>0.16357040380872315</v>
      </c>
      <c r="O13" s="62">
        <v>291</v>
      </c>
      <c r="P13" s="55">
        <v>0.1</v>
      </c>
      <c r="Q13" s="62">
        <v>207</v>
      </c>
      <c r="R13" s="50">
        <v>84</v>
      </c>
      <c r="S13" s="56">
        <v>-67</v>
      </c>
      <c r="T13" s="57">
        <v>-18.71508379888268</v>
      </c>
      <c r="U13" s="55">
        <v>9.421052631578947</v>
      </c>
      <c r="V13" s="55">
        <v>7.657894736842105</v>
      </c>
      <c r="W13" s="63" t="s">
        <v>10</v>
      </c>
    </row>
    <row r="14" spans="1:23" s="52" customFormat="1" ht="15" customHeight="1">
      <c r="A14" s="51"/>
      <c r="C14" s="52" t="s">
        <v>12</v>
      </c>
      <c r="D14" s="60" t="s">
        <v>13</v>
      </c>
      <c r="E14" s="47" t="s">
        <v>14</v>
      </c>
      <c r="F14" s="61">
        <v>31</v>
      </c>
      <c r="G14" s="55">
        <v>0.13238811069354287</v>
      </c>
      <c r="H14" s="62">
        <v>33</v>
      </c>
      <c r="I14" s="55">
        <v>0.2</v>
      </c>
      <c r="J14" s="56">
        <v>2</v>
      </c>
      <c r="K14" s="57">
        <v>6.451612903225806</v>
      </c>
      <c r="L14" s="50"/>
      <c r="M14" s="62">
        <v>292</v>
      </c>
      <c r="N14" s="55">
        <v>0.13341496623504792</v>
      </c>
      <c r="O14" s="62">
        <v>250</v>
      </c>
      <c r="P14" s="55">
        <v>0.1</v>
      </c>
      <c r="Q14" s="62">
        <v>176</v>
      </c>
      <c r="R14" s="50">
        <v>74</v>
      </c>
      <c r="S14" s="56">
        <v>-42</v>
      </c>
      <c r="T14" s="57">
        <v>-14.383561643835616</v>
      </c>
      <c r="U14" s="55">
        <v>9.419354838709678</v>
      </c>
      <c r="V14" s="55">
        <v>7.575757575757576</v>
      </c>
      <c r="W14" s="63" t="s">
        <v>13</v>
      </c>
    </row>
    <row r="15" spans="1:23" ht="15" customHeight="1">
      <c r="A15" s="8"/>
      <c r="B15" s="6" t="s">
        <v>15</v>
      </c>
      <c r="D15" s="3" t="s">
        <v>202</v>
      </c>
      <c r="E15" s="1" t="s">
        <v>14</v>
      </c>
      <c r="F15" s="31">
        <v>31</v>
      </c>
      <c r="G15" s="35">
        <v>0.13238811069354287</v>
      </c>
      <c r="H15" s="20">
        <v>33</v>
      </c>
      <c r="I15" s="35">
        <v>0.2</v>
      </c>
      <c r="J15" s="26">
        <v>2</v>
      </c>
      <c r="K15" s="27">
        <v>6.451612903225806</v>
      </c>
      <c r="L15" s="30"/>
      <c r="M15" s="20">
        <v>292</v>
      </c>
      <c r="N15" s="35">
        <v>0.13341496623504792</v>
      </c>
      <c r="O15" s="20">
        <v>250</v>
      </c>
      <c r="P15" s="35">
        <v>0.1</v>
      </c>
      <c r="Q15" s="20">
        <v>176</v>
      </c>
      <c r="R15" s="30">
        <v>74</v>
      </c>
      <c r="S15" s="26">
        <v>-42</v>
      </c>
      <c r="T15" s="27">
        <v>-14.383561643835616</v>
      </c>
      <c r="U15" s="35">
        <v>9.419354838709678</v>
      </c>
      <c r="V15" s="35">
        <v>7.575757575757576</v>
      </c>
      <c r="W15" s="5" t="s">
        <v>202</v>
      </c>
    </row>
    <row r="16" spans="1:23" s="52" customFormat="1" ht="15" customHeight="1">
      <c r="A16" s="51"/>
      <c r="B16" s="52" t="s">
        <v>16</v>
      </c>
      <c r="D16" s="60" t="s">
        <v>17</v>
      </c>
      <c r="E16" s="47" t="s">
        <v>18</v>
      </c>
      <c r="F16" s="61">
        <v>3</v>
      </c>
      <c r="G16" s="55">
        <v>0.012811752647762215</v>
      </c>
      <c r="H16" s="62">
        <v>2</v>
      </c>
      <c r="I16" s="55">
        <v>0</v>
      </c>
      <c r="J16" s="56">
        <v>-1</v>
      </c>
      <c r="K16" s="57">
        <v>-33.33333333333333</v>
      </c>
      <c r="L16" s="50"/>
      <c r="M16" s="62">
        <v>51</v>
      </c>
      <c r="N16" s="55">
        <v>0.023301929034203576</v>
      </c>
      <c r="O16" s="62">
        <v>18</v>
      </c>
      <c r="P16" s="55">
        <v>0</v>
      </c>
      <c r="Q16" s="62">
        <v>16</v>
      </c>
      <c r="R16" s="50">
        <v>2</v>
      </c>
      <c r="S16" s="56">
        <v>-33</v>
      </c>
      <c r="T16" s="57">
        <v>-64.70588235294117</v>
      </c>
      <c r="U16" s="55">
        <v>17</v>
      </c>
      <c r="V16" s="55">
        <v>9</v>
      </c>
      <c r="W16" s="63" t="s">
        <v>17</v>
      </c>
    </row>
    <row r="17" spans="1:23" ht="15" customHeight="1">
      <c r="A17" s="8"/>
      <c r="C17" s="6" t="s">
        <v>19</v>
      </c>
      <c r="D17" s="3" t="s">
        <v>203</v>
      </c>
      <c r="E17" s="1" t="s">
        <v>18</v>
      </c>
      <c r="F17" s="31">
        <v>3</v>
      </c>
      <c r="G17" s="35">
        <v>0.012811752647762215</v>
      </c>
      <c r="H17" s="20">
        <v>2</v>
      </c>
      <c r="I17" s="35">
        <v>0</v>
      </c>
      <c r="J17" s="26">
        <v>-1</v>
      </c>
      <c r="K17" s="27">
        <v>-33.33333333333333</v>
      </c>
      <c r="L17" s="30"/>
      <c r="M17" s="20">
        <v>51</v>
      </c>
      <c r="N17" s="35">
        <v>0.023301929034203576</v>
      </c>
      <c r="O17" s="20">
        <v>18</v>
      </c>
      <c r="P17" s="35">
        <v>0</v>
      </c>
      <c r="Q17" s="20">
        <v>16</v>
      </c>
      <c r="R17" s="30">
        <v>2</v>
      </c>
      <c r="S17" s="26">
        <v>-33</v>
      </c>
      <c r="T17" s="27">
        <v>-64.70588235294117</v>
      </c>
      <c r="U17" s="35">
        <v>17</v>
      </c>
      <c r="V17" s="35">
        <v>9</v>
      </c>
      <c r="W17" s="5" t="s">
        <v>203</v>
      </c>
    </row>
    <row r="18" spans="1:23" s="52" customFormat="1" ht="15" customHeight="1">
      <c r="A18" s="51"/>
      <c r="B18" s="52" t="s">
        <v>20</v>
      </c>
      <c r="D18" s="60" t="s">
        <v>21</v>
      </c>
      <c r="E18" s="47" t="s">
        <v>22</v>
      </c>
      <c r="F18" s="61">
        <v>4</v>
      </c>
      <c r="G18" s="55">
        <v>0.01708233686368295</v>
      </c>
      <c r="H18" s="62">
        <v>3</v>
      </c>
      <c r="I18" s="55">
        <v>0</v>
      </c>
      <c r="J18" s="56">
        <v>-1</v>
      </c>
      <c r="K18" s="57">
        <v>-25</v>
      </c>
      <c r="L18" s="50"/>
      <c r="M18" s="62">
        <v>15</v>
      </c>
      <c r="N18" s="55">
        <v>0.00685350853947164</v>
      </c>
      <c r="O18" s="62">
        <v>23</v>
      </c>
      <c r="P18" s="55">
        <v>0</v>
      </c>
      <c r="Q18" s="62">
        <v>15</v>
      </c>
      <c r="R18" s="50">
        <v>8</v>
      </c>
      <c r="S18" s="56">
        <v>8</v>
      </c>
      <c r="T18" s="57">
        <v>53.333333333333336</v>
      </c>
      <c r="U18" s="55">
        <v>3.75</v>
      </c>
      <c r="V18" s="55">
        <v>7.666666666666667</v>
      </c>
      <c r="W18" s="63" t="s">
        <v>21</v>
      </c>
    </row>
    <row r="19" spans="1:23" ht="15" customHeight="1">
      <c r="A19" s="8"/>
      <c r="C19" s="6" t="s">
        <v>23</v>
      </c>
      <c r="D19" s="3" t="s">
        <v>204</v>
      </c>
      <c r="E19" s="1" t="s">
        <v>24</v>
      </c>
      <c r="F19" s="31">
        <v>4</v>
      </c>
      <c r="G19" s="35">
        <v>0.01708233686368295</v>
      </c>
      <c r="H19" s="20">
        <v>3</v>
      </c>
      <c r="I19" s="35">
        <v>0</v>
      </c>
      <c r="J19" s="26">
        <v>-1</v>
      </c>
      <c r="K19" s="27">
        <v>-25</v>
      </c>
      <c r="L19" s="30"/>
      <c r="M19" s="20">
        <v>15</v>
      </c>
      <c r="N19" s="35">
        <v>0.00685350853947164</v>
      </c>
      <c r="O19" s="20">
        <v>23</v>
      </c>
      <c r="P19" s="35">
        <v>0</v>
      </c>
      <c r="Q19" s="20">
        <v>15</v>
      </c>
      <c r="R19" s="30">
        <v>8</v>
      </c>
      <c r="S19" s="26">
        <v>8</v>
      </c>
      <c r="T19" s="27">
        <v>53.333333333333336</v>
      </c>
      <c r="U19" s="35">
        <v>3.75</v>
      </c>
      <c r="V19" s="35">
        <v>7.666666666666667</v>
      </c>
      <c r="W19" s="5" t="s">
        <v>204</v>
      </c>
    </row>
    <row r="20" spans="1:23" ht="15" customHeight="1">
      <c r="A20" s="8"/>
      <c r="D20" s="3"/>
      <c r="E20" s="1"/>
      <c r="F20" s="31"/>
      <c r="G20" s="35"/>
      <c r="H20" s="20"/>
      <c r="I20" s="35"/>
      <c r="J20" s="26"/>
      <c r="K20" s="27"/>
      <c r="L20" s="30"/>
      <c r="M20" s="20"/>
      <c r="N20" s="35"/>
      <c r="O20" s="20"/>
      <c r="P20" s="35"/>
      <c r="Q20" s="20"/>
      <c r="R20" s="30"/>
      <c r="S20" s="26"/>
      <c r="T20" s="27"/>
      <c r="U20" s="35"/>
      <c r="V20" s="35"/>
      <c r="W20" s="5"/>
    </row>
    <row r="21" spans="1:23" s="52" customFormat="1" ht="15" customHeight="1">
      <c r="A21" s="51"/>
      <c r="D21" s="60" t="s">
        <v>217</v>
      </c>
      <c r="E21" s="47" t="s">
        <v>220</v>
      </c>
      <c r="F21" s="61">
        <v>23378</v>
      </c>
      <c r="G21" s="55">
        <v>99.83771779979502</v>
      </c>
      <c r="H21" s="62">
        <v>21802</v>
      </c>
      <c r="I21" s="55">
        <v>99.8</v>
      </c>
      <c r="J21" s="56">
        <v>-1576</v>
      </c>
      <c r="K21" s="57">
        <v>-6.741380785353751</v>
      </c>
      <c r="L21" s="50"/>
      <c r="M21" s="62">
        <v>218508</v>
      </c>
      <c r="N21" s="55">
        <v>99.83642959619128</v>
      </c>
      <c r="O21" s="62">
        <v>203255</v>
      </c>
      <c r="P21" s="55">
        <v>99.9</v>
      </c>
      <c r="Q21" s="62">
        <v>119221</v>
      </c>
      <c r="R21" s="50">
        <v>84034</v>
      </c>
      <c r="S21" s="56">
        <v>-15253</v>
      </c>
      <c r="T21" s="57">
        <v>-6.980522452267193</v>
      </c>
      <c r="U21" s="55">
        <v>9.346736247754299</v>
      </c>
      <c r="V21" s="55">
        <v>9.32276855334373</v>
      </c>
      <c r="W21" s="63" t="s">
        <v>217</v>
      </c>
    </row>
    <row r="22" spans="1:23" s="52" customFormat="1" ht="15" customHeight="1">
      <c r="A22" s="51"/>
      <c r="C22" s="52" t="s">
        <v>25</v>
      </c>
      <c r="D22" s="60" t="s">
        <v>218</v>
      </c>
      <c r="E22" s="47" t="s">
        <v>221</v>
      </c>
      <c r="F22" s="61">
        <v>23222</v>
      </c>
      <c r="G22" s="55">
        <v>99.17150666211137</v>
      </c>
      <c r="H22" s="62">
        <v>21651</v>
      </c>
      <c r="I22" s="55">
        <v>99.1</v>
      </c>
      <c r="J22" s="56">
        <v>-1571</v>
      </c>
      <c r="K22" s="57">
        <v>-6.7651365084833355</v>
      </c>
      <c r="L22" s="50"/>
      <c r="M22" s="62">
        <v>210584</v>
      </c>
      <c r="N22" s="55">
        <v>96.21594948507305</v>
      </c>
      <c r="O22" s="62">
        <v>195147</v>
      </c>
      <c r="P22" s="55">
        <v>95.9</v>
      </c>
      <c r="Q22" s="62">
        <v>112843</v>
      </c>
      <c r="R22" s="50">
        <v>82304</v>
      </c>
      <c r="S22" s="56">
        <v>-15437</v>
      </c>
      <c r="T22" s="57">
        <v>-7.3305664247996045</v>
      </c>
      <c r="U22" s="55">
        <v>9.068297304280424</v>
      </c>
      <c r="V22" s="55">
        <v>9.013301926008037</v>
      </c>
      <c r="W22" s="63" t="s">
        <v>205</v>
      </c>
    </row>
    <row r="23" spans="1:23" s="52" customFormat="1" ht="15" customHeight="1">
      <c r="A23" s="51"/>
      <c r="C23" s="52" t="s">
        <v>26</v>
      </c>
      <c r="D23" s="60" t="s">
        <v>27</v>
      </c>
      <c r="E23" s="47" t="s">
        <v>28</v>
      </c>
      <c r="F23" s="61">
        <v>13</v>
      </c>
      <c r="G23" s="55">
        <v>0.0555175948069696</v>
      </c>
      <c r="H23" s="62">
        <v>11</v>
      </c>
      <c r="I23" s="55">
        <v>0.1</v>
      </c>
      <c r="J23" s="56">
        <v>-2</v>
      </c>
      <c r="K23" s="57">
        <v>-15.384615384615385</v>
      </c>
      <c r="L23" s="50"/>
      <c r="M23" s="62">
        <v>77</v>
      </c>
      <c r="N23" s="55">
        <v>0.03518134383595442</v>
      </c>
      <c r="O23" s="62">
        <v>55</v>
      </c>
      <c r="P23" s="55">
        <v>0</v>
      </c>
      <c r="Q23" s="62">
        <v>40</v>
      </c>
      <c r="R23" s="50">
        <v>15</v>
      </c>
      <c r="S23" s="56">
        <v>-22</v>
      </c>
      <c r="T23" s="57">
        <v>-28.57142857142857</v>
      </c>
      <c r="U23" s="55">
        <v>5.923076923076923</v>
      </c>
      <c r="V23" s="55">
        <v>5</v>
      </c>
      <c r="W23" s="63" t="s">
        <v>27</v>
      </c>
    </row>
    <row r="24" spans="1:23" ht="15" customHeight="1">
      <c r="A24" s="8"/>
      <c r="B24" s="6" t="s">
        <v>29</v>
      </c>
      <c r="D24" s="3" t="s">
        <v>206</v>
      </c>
      <c r="E24" s="1" t="s">
        <v>30</v>
      </c>
      <c r="F24" s="31">
        <v>13</v>
      </c>
      <c r="G24" s="35">
        <v>0.0555175948069696</v>
      </c>
      <c r="H24" s="20">
        <v>11</v>
      </c>
      <c r="I24" s="35">
        <v>0.1</v>
      </c>
      <c r="J24" s="26">
        <v>-2</v>
      </c>
      <c r="K24" s="27">
        <v>-15.384615384615385</v>
      </c>
      <c r="L24" s="30"/>
      <c r="M24" s="20">
        <v>77</v>
      </c>
      <c r="N24" s="35">
        <v>0.03518134383595442</v>
      </c>
      <c r="O24" s="20">
        <v>55</v>
      </c>
      <c r="P24" s="35">
        <v>0</v>
      </c>
      <c r="Q24" s="20">
        <v>40</v>
      </c>
      <c r="R24" s="30">
        <v>15</v>
      </c>
      <c r="S24" s="26">
        <v>-22</v>
      </c>
      <c r="T24" s="27">
        <v>-28.57142857142857</v>
      </c>
      <c r="U24" s="35">
        <v>5.923076923076923</v>
      </c>
      <c r="V24" s="35">
        <v>5</v>
      </c>
      <c r="W24" s="5" t="s">
        <v>206</v>
      </c>
    </row>
    <row r="25" spans="1:23" s="52" customFormat="1" ht="15" customHeight="1">
      <c r="A25" s="51"/>
      <c r="C25" s="52" t="s">
        <v>31</v>
      </c>
      <c r="D25" s="60" t="s">
        <v>32</v>
      </c>
      <c r="E25" s="47" t="s">
        <v>33</v>
      </c>
      <c r="F25" s="61">
        <v>2042</v>
      </c>
      <c r="G25" s="55">
        <v>8.720532968910147</v>
      </c>
      <c r="H25" s="62">
        <v>1914</v>
      </c>
      <c r="I25" s="55">
        <v>8.8</v>
      </c>
      <c r="J25" s="56">
        <v>-128</v>
      </c>
      <c r="K25" s="57">
        <v>-6.268364348677767</v>
      </c>
      <c r="L25" s="50"/>
      <c r="M25" s="62">
        <v>22686</v>
      </c>
      <c r="N25" s="55">
        <v>10.365246315096908</v>
      </c>
      <c r="O25" s="62">
        <v>19049</v>
      </c>
      <c r="P25" s="55">
        <v>9.4</v>
      </c>
      <c r="Q25" s="62">
        <v>15546</v>
      </c>
      <c r="R25" s="50">
        <v>3503</v>
      </c>
      <c r="S25" s="56">
        <v>-3637</v>
      </c>
      <c r="T25" s="57">
        <v>-16.03191395574363</v>
      </c>
      <c r="U25" s="55">
        <v>11.10969637610186</v>
      </c>
      <c r="V25" s="55">
        <v>9.952455590386625</v>
      </c>
      <c r="W25" s="63" t="s">
        <v>32</v>
      </c>
    </row>
    <row r="26" spans="1:23" ht="15" customHeight="1">
      <c r="A26" s="8"/>
      <c r="C26" s="6" t="s">
        <v>34</v>
      </c>
      <c r="D26" s="3" t="s">
        <v>207</v>
      </c>
      <c r="E26" s="1" t="s">
        <v>35</v>
      </c>
      <c r="F26" s="31">
        <v>832</v>
      </c>
      <c r="G26" s="35">
        <v>3.5531260676460543</v>
      </c>
      <c r="H26" s="20">
        <v>800</v>
      </c>
      <c r="I26" s="35">
        <v>3.7</v>
      </c>
      <c r="J26" s="26">
        <v>-32</v>
      </c>
      <c r="K26" s="27">
        <v>-3.8461538461538463</v>
      </c>
      <c r="L26" s="30"/>
      <c r="M26" s="20">
        <v>12560</v>
      </c>
      <c r="N26" s="35">
        <v>5.738671150384254</v>
      </c>
      <c r="O26" s="20">
        <v>9652</v>
      </c>
      <c r="P26" s="35">
        <v>4.7</v>
      </c>
      <c r="Q26" s="20">
        <v>7795</v>
      </c>
      <c r="R26" s="30">
        <v>1857</v>
      </c>
      <c r="S26" s="26">
        <v>-2908</v>
      </c>
      <c r="T26" s="27">
        <v>-23.15286624203822</v>
      </c>
      <c r="U26" s="35">
        <v>15.096153846153847</v>
      </c>
      <c r="V26" s="35">
        <v>12.065</v>
      </c>
      <c r="W26" s="5" t="s">
        <v>207</v>
      </c>
    </row>
    <row r="27" spans="1:23" ht="15" customHeight="1">
      <c r="A27" s="8"/>
      <c r="C27" s="6" t="s">
        <v>36</v>
      </c>
      <c r="D27" s="3" t="s">
        <v>208</v>
      </c>
      <c r="E27" s="1" t="s">
        <v>37</v>
      </c>
      <c r="F27" s="31">
        <v>671</v>
      </c>
      <c r="G27" s="35">
        <v>2.865562008882815</v>
      </c>
      <c r="H27" s="20">
        <v>563</v>
      </c>
      <c r="I27" s="35">
        <v>2.6</v>
      </c>
      <c r="J27" s="26">
        <v>-108</v>
      </c>
      <c r="K27" s="27">
        <v>-16.095380029806257</v>
      </c>
      <c r="L27" s="30"/>
      <c r="M27" s="20">
        <v>4834</v>
      </c>
      <c r="N27" s="35">
        <v>2.2086573519870605</v>
      </c>
      <c r="O27" s="20">
        <v>3956</v>
      </c>
      <c r="P27" s="35">
        <v>1.9</v>
      </c>
      <c r="Q27" s="20">
        <v>3233</v>
      </c>
      <c r="R27" s="30">
        <v>723</v>
      </c>
      <c r="S27" s="26">
        <v>-878</v>
      </c>
      <c r="T27" s="27">
        <v>-18.163011998345056</v>
      </c>
      <c r="U27" s="35">
        <v>7.204172876304024</v>
      </c>
      <c r="V27" s="35">
        <v>7.0266429840142095</v>
      </c>
      <c r="W27" s="5" t="s">
        <v>208</v>
      </c>
    </row>
    <row r="28" spans="1:23" ht="15" customHeight="1">
      <c r="A28" s="8"/>
      <c r="C28" s="6" t="s">
        <v>38</v>
      </c>
      <c r="D28" s="3" t="s">
        <v>209</v>
      </c>
      <c r="E28" s="1" t="s">
        <v>39</v>
      </c>
      <c r="F28" s="31">
        <v>539</v>
      </c>
      <c r="G28" s="35">
        <v>2.3018448923812778</v>
      </c>
      <c r="H28" s="20">
        <v>551</v>
      </c>
      <c r="I28" s="35">
        <v>2.5</v>
      </c>
      <c r="J28" s="26">
        <v>12</v>
      </c>
      <c r="K28" s="27">
        <v>2.2263450834879404</v>
      </c>
      <c r="L28" s="30"/>
      <c r="M28" s="20">
        <v>5292</v>
      </c>
      <c r="N28" s="35">
        <v>2.417917812725595</v>
      </c>
      <c r="O28" s="20">
        <v>5441</v>
      </c>
      <c r="P28" s="35">
        <v>2.7</v>
      </c>
      <c r="Q28" s="20">
        <v>4518</v>
      </c>
      <c r="R28" s="30">
        <v>923</v>
      </c>
      <c r="S28" s="26">
        <v>149</v>
      </c>
      <c r="T28" s="27">
        <v>2.81557067271353</v>
      </c>
      <c r="U28" s="35">
        <v>9.818181818181818</v>
      </c>
      <c r="V28" s="35">
        <v>9.874773139745917</v>
      </c>
      <c r="W28" s="5" t="s">
        <v>209</v>
      </c>
    </row>
    <row r="29" spans="1:23" s="52" customFormat="1" ht="15" customHeight="1">
      <c r="A29" s="51"/>
      <c r="C29" s="52" t="s">
        <v>40</v>
      </c>
      <c r="D29" s="60" t="s">
        <v>41</v>
      </c>
      <c r="E29" s="47" t="s">
        <v>42</v>
      </c>
      <c r="F29" s="61">
        <v>1634</v>
      </c>
      <c r="G29" s="55">
        <v>6.978134608814486</v>
      </c>
      <c r="H29" s="62">
        <v>1327</v>
      </c>
      <c r="I29" s="55">
        <v>6.1</v>
      </c>
      <c r="J29" s="56">
        <v>-307</v>
      </c>
      <c r="K29" s="57">
        <v>-18.78824969400245</v>
      </c>
      <c r="L29" s="50"/>
      <c r="M29" s="62">
        <v>22379</v>
      </c>
      <c r="N29" s="55">
        <v>10.224977840322389</v>
      </c>
      <c r="O29" s="62">
        <v>17332</v>
      </c>
      <c r="P29" s="55">
        <v>8.5</v>
      </c>
      <c r="Q29" s="62">
        <v>11701</v>
      </c>
      <c r="R29" s="50">
        <v>5631</v>
      </c>
      <c r="S29" s="56">
        <v>-5047</v>
      </c>
      <c r="T29" s="57">
        <v>-22.552392868314044</v>
      </c>
      <c r="U29" s="55">
        <v>13.695838433292534</v>
      </c>
      <c r="V29" s="55">
        <v>13.06103993971364</v>
      </c>
      <c r="W29" s="63" t="s">
        <v>41</v>
      </c>
    </row>
    <row r="30" spans="1:23" ht="15" customHeight="1">
      <c r="A30" s="8"/>
      <c r="C30" s="6" t="s">
        <v>43</v>
      </c>
      <c r="D30" s="4">
        <v>12</v>
      </c>
      <c r="E30" s="1" t="s">
        <v>44</v>
      </c>
      <c r="F30" s="31">
        <v>204</v>
      </c>
      <c r="G30" s="35">
        <v>0.8711991800478306</v>
      </c>
      <c r="H30" s="20">
        <v>163</v>
      </c>
      <c r="I30" s="35">
        <v>0.7</v>
      </c>
      <c r="J30" s="26">
        <v>-41</v>
      </c>
      <c r="K30" s="27">
        <v>-20.098039215686274</v>
      </c>
      <c r="L30" s="30"/>
      <c r="M30" s="20">
        <v>2371</v>
      </c>
      <c r="N30" s="35">
        <v>1.0833112498058173</v>
      </c>
      <c r="O30" s="20">
        <v>1865</v>
      </c>
      <c r="P30" s="35">
        <v>0.9</v>
      </c>
      <c r="Q30" s="20">
        <v>731</v>
      </c>
      <c r="R30" s="30">
        <v>1134</v>
      </c>
      <c r="S30" s="26">
        <v>-506</v>
      </c>
      <c r="T30" s="27">
        <v>-21.341206242091946</v>
      </c>
      <c r="U30" s="35">
        <v>11.622549019607844</v>
      </c>
      <c r="V30" s="35">
        <v>11.441717791411042</v>
      </c>
      <c r="W30" s="21">
        <v>12</v>
      </c>
    </row>
    <row r="31" spans="1:23" ht="15" customHeight="1">
      <c r="A31" s="8"/>
      <c r="C31" s="6" t="s">
        <v>45</v>
      </c>
      <c r="D31" s="4">
        <v>13</v>
      </c>
      <c r="E31" s="1" t="s">
        <v>210</v>
      </c>
      <c r="F31" s="31">
        <v>18</v>
      </c>
      <c r="G31" s="35">
        <v>0.07687051588657329</v>
      </c>
      <c r="H31" s="20">
        <v>16</v>
      </c>
      <c r="I31" s="35">
        <v>0.1</v>
      </c>
      <c r="J31" s="26">
        <v>-2</v>
      </c>
      <c r="K31" s="27">
        <v>-11.11111111111111</v>
      </c>
      <c r="L31" s="30"/>
      <c r="M31" s="20">
        <v>448</v>
      </c>
      <c r="N31" s="35">
        <v>0.204691455045553</v>
      </c>
      <c r="O31" s="20">
        <v>565</v>
      </c>
      <c r="P31" s="35">
        <v>0.3</v>
      </c>
      <c r="Q31" s="20">
        <v>432</v>
      </c>
      <c r="R31" s="30">
        <v>133</v>
      </c>
      <c r="S31" s="26">
        <v>117</v>
      </c>
      <c r="T31" s="27">
        <v>26.11607142857143</v>
      </c>
      <c r="U31" s="35">
        <v>24.88888888888889</v>
      </c>
      <c r="V31" s="35">
        <v>35.3125</v>
      </c>
      <c r="W31" s="21">
        <v>13</v>
      </c>
    </row>
    <row r="32" spans="1:23" ht="15" customHeight="1">
      <c r="A32" s="8"/>
      <c r="C32" s="6" t="s">
        <v>46</v>
      </c>
      <c r="D32" s="4">
        <v>14</v>
      </c>
      <c r="E32" s="1" t="s">
        <v>211</v>
      </c>
      <c r="F32" s="31">
        <v>14</v>
      </c>
      <c r="G32" s="35">
        <v>0.05978817902289033</v>
      </c>
      <c r="H32" s="20">
        <v>7</v>
      </c>
      <c r="I32" s="35">
        <v>0</v>
      </c>
      <c r="J32" s="26">
        <v>-7</v>
      </c>
      <c r="K32" s="27">
        <v>-50</v>
      </c>
      <c r="L32" s="30"/>
      <c r="M32" s="20">
        <v>107</v>
      </c>
      <c r="N32" s="35">
        <v>0.0488883609148977</v>
      </c>
      <c r="O32" s="20">
        <v>73</v>
      </c>
      <c r="P32" s="35">
        <v>0</v>
      </c>
      <c r="Q32" s="20">
        <v>42</v>
      </c>
      <c r="R32" s="30">
        <v>31</v>
      </c>
      <c r="S32" s="26">
        <v>-34</v>
      </c>
      <c r="T32" s="27">
        <v>-31.775700934579437</v>
      </c>
      <c r="U32" s="35">
        <v>7.642857142857143</v>
      </c>
      <c r="V32" s="35">
        <v>10.428571428571429</v>
      </c>
      <c r="W32" s="21">
        <v>14</v>
      </c>
    </row>
    <row r="33" spans="1:23" ht="15" customHeight="1">
      <c r="A33" s="8"/>
      <c r="C33" s="6" t="s">
        <v>47</v>
      </c>
      <c r="D33" s="4">
        <v>15</v>
      </c>
      <c r="E33" s="1" t="s">
        <v>48</v>
      </c>
      <c r="F33" s="31">
        <v>101</v>
      </c>
      <c r="G33" s="35">
        <v>0.43132900580799455</v>
      </c>
      <c r="H33" s="20">
        <v>69</v>
      </c>
      <c r="I33" s="35">
        <v>0.3</v>
      </c>
      <c r="J33" s="26">
        <v>-32</v>
      </c>
      <c r="K33" s="27">
        <v>-31.683168316831683</v>
      </c>
      <c r="L33" s="30"/>
      <c r="M33" s="20">
        <v>1360</v>
      </c>
      <c r="N33" s="35">
        <v>0.6213847742454287</v>
      </c>
      <c r="O33" s="20">
        <v>771</v>
      </c>
      <c r="P33" s="35">
        <v>0.4</v>
      </c>
      <c r="Q33" s="20">
        <v>231</v>
      </c>
      <c r="R33" s="30">
        <v>540</v>
      </c>
      <c r="S33" s="26">
        <v>-589</v>
      </c>
      <c r="T33" s="27">
        <v>-43.30882352941177</v>
      </c>
      <c r="U33" s="35">
        <v>13.465346534653465</v>
      </c>
      <c r="V33" s="35">
        <v>11.173913043478262</v>
      </c>
      <c r="W33" s="21">
        <v>15</v>
      </c>
    </row>
    <row r="34" spans="1:23" ht="15" customHeight="1">
      <c r="A34" s="8"/>
      <c r="C34" s="6" t="s">
        <v>49</v>
      </c>
      <c r="D34" s="4">
        <v>16</v>
      </c>
      <c r="E34" s="1" t="s">
        <v>50</v>
      </c>
      <c r="F34" s="31">
        <v>71</v>
      </c>
      <c r="G34" s="35">
        <v>0.3032114793303724</v>
      </c>
      <c r="H34" s="20">
        <v>55</v>
      </c>
      <c r="I34" s="35">
        <v>0.3</v>
      </c>
      <c r="J34" s="26">
        <v>-16</v>
      </c>
      <c r="K34" s="27">
        <v>-22.535211267605636</v>
      </c>
      <c r="L34" s="30"/>
      <c r="M34" s="20">
        <v>1153</v>
      </c>
      <c r="N34" s="35">
        <v>0.5268063564007202</v>
      </c>
      <c r="O34" s="20">
        <v>766</v>
      </c>
      <c r="P34" s="35">
        <v>0.4</v>
      </c>
      <c r="Q34" s="20">
        <v>503</v>
      </c>
      <c r="R34" s="30">
        <v>263</v>
      </c>
      <c r="S34" s="26">
        <v>-387</v>
      </c>
      <c r="T34" s="27">
        <v>-33.564614050303554</v>
      </c>
      <c r="U34" s="35">
        <v>16.239436619718308</v>
      </c>
      <c r="V34" s="35">
        <v>13.927272727272728</v>
      </c>
      <c r="W34" s="21">
        <v>16</v>
      </c>
    </row>
    <row r="35" spans="1:23" ht="15" customHeight="1">
      <c r="A35" s="8"/>
      <c r="C35" s="6" t="s">
        <v>51</v>
      </c>
      <c r="D35" s="4">
        <v>17</v>
      </c>
      <c r="E35" s="1" t="s">
        <v>52</v>
      </c>
      <c r="F35" s="31">
        <v>227</v>
      </c>
      <c r="G35" s="35">
        <v>0.9694226170140076</v>
      </c>
      <c r="H35" s="20">
        <v>177</v>
      </c>
      <c r="I35" s="35">
        <v>0.8</v>
      </c>
      <c r="J35" s="26">
        <v>-50</v>
      </c>
      <c r="K35" s="27">
        <v>-22.026431718061673</v>
      </c>
      <c r="L35" s="30"/>
      <c r="M35" s="20">
        <v>1636</v>
      </c>
      <c r="N35" s="35">
        <v>0.7474893313717068</v>
      </c>
      <c r="O35" s="20">
        <v>1096</v>
      </c>
      <c r="P35" s="35">
        <v>0.5</v>
      </c>
      <c r="Q35" s="20">
        <v>810</v>
      </c>
      <c r="R35" s="30">
        <v>286</v>
      </c>
      <c r="S35" s="26">
        <v>-540</v>
      </c>
      <c r="T35" s="27">
        <v>-33.007334963325185</v>
      </c>
      <c r="U35" s="35">
        <v>7.20704845814978</v>
      </c>
      <c r="V35" s="35">
        <v>6.192090395480226</v>
      </c>
      <c r="W35" s="21">
        <v>17</v>
      </c>
    </row>
    <row r="36" spans="1:23" ht="15" customHeight="1">
      <c r="A36" s="8"/>
      <c r="C36" s="6" t="s">
        <v>53</v>
      </c>
      <c r="D36" s="4">
        <v>18</v>
      </c>
      <c r="E36" s="1" t="s">
        <v>54</v>
      </c>
      <c r="F36" s="31">
        <v>25</v>
      </c>
      <c r="G36" s="35">
        <v>0.10676460539801845</v>
      </c>
      <c r="H36" s="20">
        <v>15</v>
      </c>
      <c r="I36" s="35">
        <v>0.1</v>
      </c>
      <c r="J36" s="26">
        <v>-10</v>
      </c>
      <c r="K36" s="27">
        <v>-40</v>
      </c>
      <c r="L36" s="30"/>
      <c r="M36" s="20">
        <v>626</v>
      </c>
      <c r="N36" s="35">
        <v>0.28601975638061644</v>
      </c>
      <c r="O36" s="20">
        <v>255</v>
      </c>
      <c r="P36" s="35">
        <v>0.1</v>
      </c>
      <c r="Q36" s="20">
        <v>204</v>
      </c>
      <c r="R36" s="30">
        <v>51</v>
      </c>
      <c r="S36" s="26">
        <v>-371</v>
      </c>
      <c r="T36" s="27">
        <v>-59.26517571884984</v>
      </c>
      <c r="U36" s="35">
        <v>25.04</v>
      </c>
      <c r="V36" s="35">
        <v>17</v>
      </c>
      <c r="W36" s="21">
        <v>18</v>
      </c>
    </row>
    <row r="37" spans="1:23" ht="15" customHeight="1">
      <c r="A37" s="8"/>
      <c r="C37" s="6" t="s">
        <v>55</v>
      </c>
      <c r="D37" s="4">
        <v>19</v>
      </c>
      <c r="E37" s="1" t="s">
        <v>56</v>
      </c>
      <c r="F37" s="31">
        <v>206</v>
      </c>
      <c r="G37" s="35">
        <v>0.8797403484796721</v>
      </c>
      <c r="H37" s="20">
        <v>170</v>
      </c>
      <c r="I37" s="35">
        <v>0.8</v>
      </c>
      <c r="J37" s="26">
        <v>-36</v>
      </c>
      <c r="K37" s="27">
        <v>-17.475728155339805</v>
      </c>
      <c r="L37" s="30"/>
      <c r="M37" s="20">
        <v>3040</v>
      </c>
      <c r="N37" s="35">
        <v>1.3889777306662525</v>
      </c>
      <c r="O37" s="20">
        <v>2634</v>
      </c>
      <c r="P37" s="35">
        <v>1.3</v>
      </c>
      <c r="Q37" s="20">
        <v>1756</v>
      </c>
      <c r="R37" s="30">
        <v>878</v>
      </c>
      <c r="S37" s="26">
        <v>-406</v>
      </c>
      <c r="T37" s="27">
        <v>-13.355263157894736</v>
      </c>
      <c r="U37" s="35">
        <v>14.757281553398059</v>
      </c>
      <c r="V37" s="35">
        <v>15.494117647058824</v>
      </c>
      <c r="W37" s="21">
        <v>19</v>
      </c>
    </row>
    <row r="38" spans="1:23" ht="15" customHeight="1">
      <c r="A38" s="8"/>
      <c r="C38" s="6" t="s">
        <v>57</v>
      </c>
      <c r="D38" s="4">
        <v>20</v>
      </c>
      <c r="E38" s="1" t="s">
        <v>58</v>
      </c>
      <c r="F38" s="31">
        <v>18</v>
      </c>
      <c r="G38" s="35">
        <v>0.07687051588657329</v>
      </c>
      <c r="H38" s="20">
        <v>17</v>
      </c>
      <c r="I38" s="35">
        <v>0.1</v>
      </c>
      <c r="J38" s="26">
        <v>-1</v>
      </c>
      <c r="K38" s="27">
        <v>-5.555555555555555</v>
      </c>
      <c r="L38" s="30"/>
      <c r="M38" s="20">
        <v>439</v>
      </c>
      <c r="N38" s="35">
        <v>0.20057934992187</v>
      </c>
      <c r="O38" s="20">
        <v>410</v>
      </c>
      <c r="P38" s="35">
        <v>0.2</v>
      </c>
      <c r="Q38" s="20">
        <v>309</v>
      </c>
      <c r="R38" s="30">
        <v>101</v>
      </c>
      <c r="S38" s="26">
        <v>-29</v>
      </c>
      <c r="T38" s="27">
        <v>-6.605922551252847</v>
      </c>
      <c r="U38" s="35">
        <v>24.38888888888889</v>
      </c>
      <c r="V38" s="35">
        <v>24.11764705882353</v>
      </c>
      <c r="W38" s="21">
        <v>20</v>
      </c>
    </row>
    <row r="39" spans="1:23" ht="15" customHeight="1">
      <c r="A39" s="8"/>
      <c r="C39" s="6" t="s">
        <v>59</v>
      </c>
      <c r="D39" s="4">
        <v>21</v>
      </c>
      <c r="E39" s="1" t="s">
        <v>60</v>
      </c>
      <c r="F39" s="31">
        <v>2</v>
      </c>
      <c r="G39" s="35">
        <v>0.008541168431841476</v>
      </c>
      <c r="H39" s="20">
        <v>2</v>
      </c>
      <c r="I39" s="35">
        <v>0</v>
      </c>
      <c r="J39" s="26" t="s">
        <v>228</v>
      </c>
      <c r="K39" s="27" t="s">
        <v>228</v>
      </c>
      <c r="L39" s="30"/>
      <c r="M39" s="20">
        <v>9</v>
      </c>
      <c r="N39" s="35">
        <v>0.0041121051236829844</v>
      </c>
      <c r="O39" s="20">
        <v>9</v>
      </c>
      <c r="P39" s="35">
        <v>0</v>
      </c>
      <c r="Q39" s="20">
        <v>7</v>
      </c>
      <c r="R39" s="30">
        <v>2</v>
      </c>
      <c r="S39" s="26">
        <v>0</v>
      </c>
      <c r="T39" s="27">
        <v>0</v>
      </c>
      <c r="U39" s="35">
        <v>4.5</v>
      </c>
      <c r="V39" s="35">
        <v>4.5</v>
      </c>
      <c r="W39" s="21">
        <v>21</v>
      </c>
    </row>
    <row r="40" spans="1:23" ht="15" customHeight="1">
      <c r="A40" s="8"/>
      <c r="C40" s="6" t="s">
        <v>61</v>
      </c>
      <c r="D40" s="4">
        <v>22</v>
      </c>
      <c r="E40" s="41" t="s">
        <v>62</v>
      </c>
      <c r="F40" s="31">
        <v>38</v>
      </c>
      <c r="G40" s="35">
        <v>0.16228220020498804</v>
      </c>
      <c r="H40" s="20">
        <v>35</v>
      </c>
      <c r="I40" s="35">
        <v>0.2</v>
      </c>
      <c r="J40" s="26">
        <v>-3</v>
      </c>
      <c r="K40" s="27">
        <v>-7.894736842105263</v>
      </c>
      <c r="L40" s="30"/>
      <c r="M40" s="20">
        <v>466</v>
      </c>
      <c r="N40" s="35">
        <v>0.21291566529291894</v>
      </c>
      <c r="O40" s="20">
        <v>394</v>
      </c>
      <c r="P40" s="35">
        <v>0.2</v>
      </c>
      <c r="Q40" s="20">
        <v>227</v>
      </c>
      <c r="R40" s="30">
        <v>167</v>
      </c>
      <c r="S40" s="26">
        <v>-72</v>
      </c>
      <c r="T40" s="27">
        <v>-15.450643776824036</v>
      </c>
      <c r="U40" s="35">
        <v>12.263157894736842</v>
      </c>
      <c r="V40" s="35">
        <v>11.257142857142858</v>
      </c>
      <c r="W40" s="21">
        <v>22</v>
      </c>
    </row>
    <row r="41" spans="1:23" ht="15" customHeight="1">
      <c r="A41" s="8"/>
      <c r="C41" s="6" t="s">
        <v>63</v>
      </c>
      <c r="D41" s="4">
        <v>23</v>
      </c>
      <c r="E41" s="1" t="s">
        <v>64</v>
      </c>
      <c r="F41" s="31">
        <v>3</v>
      </c>
      <c r="G41" s="35">
        <v>0.012811752647762215</v>
      </c>
      <c r="H41" s="20">
        <v>2</v>
      </c>
      <c r="I41" s="35">
        <v>0</v>
      </c>
      <c r="J41" s="26">
        <v>-1</v>
      </c>
      <c r="K41" s="27">
        <v>-33.33333333333333</v>
      </c>
      <c r="L41" s="30"/>
      <c r="M41" s="20">
        <v>22</v>
      </c>
      <c r="N41" s="35">
        <v>0.010051812524558406</v>
      </c>
      <c r="O41" s="20">
        <v>13</v>
      </c>
      <c r="P41" s="35">
        <v>0</v>
      </c>
      <c r="Q41" s="20">
        <v>4</v>
      </c>
      <c r="R41" s="30">
        <v>9</v>
      </c>
      <c r="S41" s="26">
        <v>-9</v>
      </c>
      <c r="T41" s="27">
        <v>-40.909090909090914</v>
      </c>
      <c r="U41" s="35">
        <v>7.333333333333333</v>
      </c>
      <c r="V41" s="35">
        <v>6.5</v>
      </c>
      <c r="W41" s="21">
        <v>23</v>
      </c>
    </row>
    <row r="42" spans="1:23" ht="15" customHeight="1">
      <c r="A42" s="8"/>
      <c r="C42" s="6" t="s">
        <v>65</v>
      </c>
      <c r="D42" s="4">
        <v>24</v>
      </c>
      <c r="E42" s="1" t="s">
        <v>66</v>
      </c>
      <c r="F42" s="31">
        <v>12</v>
      </c>
      <c r="G42" s="35">
        <v>0.05124701059104886</v>
      </c>
      <c r="H42" s="20">
        <v>6</v>
      </c>
      <c r="I42" s="35">
        <v>0</v>
      </c>
      <c r="J42" s="26">
        <v>-6</v>
      </c>
      <c r="K42" s="27">
        <v>-50</v>
      </c>
      <c r="L42" s="30"/>
      <c r="M42" s="20">
        <v>149</v>
      </c>
      <c r="N42" s="35">
        <v>0.06807818482541829</v>
      </c>
      <c r="O42" s="20">
        <v>35</v>
      </c>
      <c r="P42" s="35">
        <v>0</v>
      </c>
      <c r="Q42" s="20">
        <v>12</v>
      </c>
      <c r="R42" s="30">
        <v>23</v>
      </c>
      <c r="S42" s="26">
        <v>-114</v>
      </c>
      <c r="T42" s="27">
        <v>-76.51006711409396</v>
      </c>
      <c r="U42" s="35">
        <v>12.416666666666666</v>
      </c>
      <c r="V42" s="35">
        <v>5.833333333333333</v>
      </c>
      <c r="W42" s="21">
        <v>24</v>
      </c>
    </row>
    <row r="43" spans="1:23" ht="15" customHeight="1">
      <c r="A43" s="8"/>
      <c r="C43" s="6" t="s">
        <v>67</v>
      </c>
      <c r="D43" s="4">
        <v>25</v>
      </c>
      <c r="E43" s="1" t="s">
        <v>68</v>
      </c>
      <c r="F43" s="31">
        <v>67</v>
      </c>
      <c r="G43" s="35">
        <v>0.2861291424666894</v>
      </c>
      <c r="H43" s="20">
        <v>57</v>
      </c>
      <c r="I43" s="35">
        <v>0.3</v>
      </c>
      <c r="J43" s="26">
        <v>-10</v>
      </c>
      <c r="K43" s="27">
        <v>-14.925373134328357</v>
      </c>
      <c r="L43" s="30"/>
      <c r="M43" s="20">
        <v>1100</v>
      </c>
      <c r="N43" s="35">
        <v>0.5025906262279203</v>
      </c>
      <c r="O43" s="20">
        <v>683</v>
      </c>
      <c r="P43" s="35">
        <v>0.3</v>
      </c>
      <c r="Q43" s="20">
        <v>519</v>
      </c>
      <c r="R43" s="30">
        <v>164</v>
      </c>
      <c r="S43" s="26">
        <v>-417</v>
      </c>
      <c r="T43" s="27">
        <v>-37.90909090909091</v>
      </c>
      <c r="U43" s="35">
        <v>16.417910447761194</v>
      </c>
      <c r="V43" s="35">
        <v>11.982456140350877</v>
      </c>
      <c r="W43" s="21">
        <v>25</v>
      </c>
    </row>
    <row r="44" spans="1:23" ht="15" customHeight="1">
      <c r="A44" s="8"/>
      <c r="C44" s="6" t="s">
        <v>69</v>
      </c>
      <c r="D44" s="4">
        <v>26</v>
      </c>
      <c r="E44" s="1" t="s">
        <v>70</v>
      </c>
      <c r="F44" s="31">
        <v>21</v>
      </c>
      <c r="G44" s="35">
        <v>0.0896822685343355</v>
      </c>
      <c r="H44" s="20">
        <v>18</v>
      </c>
      <c r="I44" s="35">
        <v>0.1</v>
      </c>
      <c r="J44" s="26">
        <v>-3</v>
      </c>
      <c r="K44" s="27">
        <v>-14.285714285714285</v>
      </c>
      <c r="L44" s="30"/>
      <c r="M44" s="20">
        <v>660</v>
      </c>
      <c r="N44" s="35">
        <v>0.3015543757367522</v>
      </c>
      <c r="O44" s="20">
        <v>434</v>
      </c>
      <c r="P44" s="35">
        <v>0.2</v>
      </c>
      <c r="Q44" s="20">
        <v>374</v>
      </c>
      <c r="R44" s="30">
        <v>60</v>
      </c>
      <c r="S44" s="26">
        <v>-226</v>
      </c>
      <c r="T44" s="27">
        <v>-34.24242424242424</v>
      </c>
      <c r="U44" s="35">
        <v>31.428571428571427</v>
      </c>
      <c r="V44" s="35">
        <v>24.11111111111111</v>
      </c>
      <c r="W44" s="21">
        <v>26</v>
      </c>
    </row>
    <row r="45" spans="1:23" ht="15" customHeight="1">
      <c r="A45" s="8"/>
      <c r="C45" s="6" t="s">
        <v>71</v>
      </c>
      <c r="D45" s="4">
        <v>27</v>
      </c>
      <c r="E45" s="1" t="s">
        <v>72</v>
      </c>
      <c r="F45" s="31">
        <v>10</v>
      </c>
      <c r="G45" s="35">
        <v>0.042705842159207384</v>
      </c>
      <c r="H45" s="20">
        <v>9</v>
      </c>
      <c r="I45" s="35">
        <v>0</v>
      </c>
      <c r="J45" s="26">
        <v>-1</v>
      </c>
      <c r="K45" s="27">
        <v>-10</v>
      </c>
      <c r="L45" s="30"/>
      <c r="M45" s="20">
        <v>159</v>
      </c>
      <c r="N45" s="35">
        <v>0.07264719051839938</v>
      </c>
      <c r="O45" s="20">
        <v>159</v>
      </c>
      <c r="P45" s="35">
        <v>0.1</v>
      </c>
      <c r="Q45" s="20">
        <v>95</v>
      </c>
      <c r="R45" s="30">
        <v>64</v>
      </c>
      <c r="S45" s="26" t="s">
        <v>228</v>
      </c>
      <c r="T45" s="27" t="s">
        <v>228</v>
      </c>
      <c r="U45" s="35">
        <v>15.9</v>
      </c>
      <c r="V45" s="35">
        <v>17.666666666666668</v>
      </c>
      <c r="W45" s="21">
        <v>27</v>
      </c>
    </row>
    <row r="46" spans="1:23" ht="15" customHeight="1">
      <c r="A46" s="8"/>
      <c r="C46" s="6" t="s">
        <v>73</v>
      </c>
      <c r="D46" s="4">
        <v>28</v>
      </c>
      <c r="E46" s="1" t="s">
        <v>74</v>
      </c>
      <c r="F46" s="31">
        <v>165</v>
      </c>
      <c r="G46" s="35">
        <v>0.7046463956269218</v>
      </c>
      <c r="H46" s="20">
        <v>132</v>
      </c>
      <c r="I46" s="35">
        <v>0.6</v>
      </c>
      <c r="J46" s="26">
        <v>-33</v>
      </c>
      <c r="K46" s="27">
        <v>-20</v>
      </c>
      <c r="L46" s="30"/>
      <c r="M46" s="20">
        <v>2020</v>
      </c>
      <c r="N46" s="35">
        <v>0.9229391499821809</v>
      </c>
      <c r="O46" s="20">
        <v>1704</v>
      </c>
      <c r="P46" s="35">
        <v>0.8</v>
      </c>
      <c r="Q46" s="20">
        <v>1312</v>
      </c>
      <c r="R46" s="30">
        <v>392</v>
      </c>
      <c r="S46" s="26">
        <v>-316</v>
      </c>
      <c r="T46" s="27">
        <v>-15.643564356435643</v>
      </c>
      <c r="U46" s="35">
        <v>12.242424242424242</v>
      </c>
      <c r="V46" s="35">
        <v>12.909090909090908</v>
      </c>
      <c r="W46" s="21">
        <v>28</v>
      </c>
    </row>
    <row r="47" spans="1:23" ht="15" customHeight="1">
      <c r="A47" s="8"/>
      <c r="B47" s="6" t="s">
        <v>75</v>
      </c>
      <c r="D47" s="4">
        <v>29</v>
      </c>
      <c r="E47" s="1" t="s">
        <v>76</v>
      </c>
      <c r="F47" s="31">
        <v>171</v>
      </c>
      <c r="G47" s="35">
        <v>0.7302699009224461</v>
      </c>
      <c r="H47" s="20">
        <v>141</v>
      </c>
      <c r="I47" s="35">
        <v>0.6</v>
      </c>
      <c r="J47" s="26">
        <v>-30</v>
      </c>
      <c r="K47" s="27">
        <v>-17.543859649122805</v>
      </c>
      <c r="L47" s="30"/>
      <c r="M47" s="20">
        <v>3386</v>
      </c>
      <c r="N47" s="35">
        <v>1.5470653276433983</v>
      </c>
      <c r="O47" s="20">
        <v>2355</v>
      </c>
      <c r="P47" s="35">
        <v>1.2</v>
      </c>
      <c r="Q47" s="20">
        <v>2007</v>
      </c>
      <c r="R47" s="30">
        <v>348</v>
      </c>
      <c r="S47" s="26">
        <v>-1031</v>
      </c>
      <c r="T47" s="27">
        <v>-30.448907265209684</v>
      </c>
      <c r="U47" s="35">
        <v>19.801169590643276</v>
      </c>
      <c r="V47" s="35">
        <v>16.70212765957447</v>
      </c>
      <c r="W47" s="21">
        <v>29</v>
      </c>
    </row>
    <row r="48" spans="1:23" ht="15" customHeight="1">
      <c r="A48" s="8"/>
      <c r="C48" s="6" t="s">
        <v>77</v>
      </c>
      <c r="D48" s="4">
        <v>30</v>
      </c>
      <c r="E48" s="1" t="s">
        <v>78</v>
      </c>
      <c r="F48" s="31">
        <v>37</v>
      </c>
      <c r="G48" s="35">
        <v>0.15801161598906732</v>
      </c>
      <c r="H48" s="20">
        <v>34</v>
      </c>
      <c r="I48" s="35">
        <v>0.2</v>
      </c>
      <c r="J48" s="26">
        <v>-3</v>
      </c>
      <c r="K48" s="27">
        <v>-8.108108108108109</v>
      </c>
      <c r="L48" s="30"/>
      <c r="M48" s="20">
        <v>1343</v>
      </c>
      <c r="N48" s="35">
        <v>0.6136174645673609</v>
      </c>
      <c r="O48" s="20">
        <v>1648</v>
      </c>
      <c r="P48" s="35">
        <v>0.8</v>
      </c>
      <c r="Q48" s="20">
        <v>1101</v>
      </c>
      <c r="R48" s="30">
        <v>547</v>
      </c>
      <c r="S48" s="26">
        <v>305</v>
      </c>
      <c r="T48" s="27">
        <v>22.710349962769918</v>
      </c>
      <c r="U48" s="35">
        <v>36.2972972972973</v>
      </c>
      <c r="V48" s="35">
        <v>48.470588235294116</v>
      </c>
      <c r="W48" s="21">
        <v>30</v>
      </c>
    </row>
    <row r="49" spans="1:23" ht="15" customHeight="1">
      <c r="A49" s="8"/>
      <c r="C49" s="6" t="s">
        <v>79</v>
      </c>
      <c r="D49" s="4">
        <v>31</v>
      </c>
      <c r="E49" s="1" t="s">
        <v>80</v>
      </c>
      <c r="F49" s="31">
        <v>38</v>
      </c>
      <c r="G49" s="35">
        <v>0.16228220020498804</v>
      </c>
      <c r="H49" s="20">
        <v>32</v>
      </c>
      <c r="I49" s="35">
        <v>0.1</v>
      </c>
      <c r="J49" s="26">
        <v>-6</v>
      </c>
      <c r="K49" s="27">
        <v>-15.789473684210526</v>
      </c>
      <c r="L49" s="30"/>
      <c r="M49" s="20">
        <v>748</v>
      </c>
      <c r="N49" s="35">
        <v>0.3417616258349858</v>
      </c>
      <c r="O49" s="20">
        <v>476</v>
      </c>
      <c r="P49" s="35">
        <v>0.2</v>
      </c>
      <c r="Q49" s="20">
        <v>419</v>
      </c>
      <c r="R49" s="30">
        <v>57</v>
      </c>
      <c r="S49" s="26">
        <v>-272</v>
      </c>
      <c r="T49" s="27">
        <v>-36.36363636363637</v>
      </c>
      <c r="U49" s="35">
        <v>19.68421052631579</v>
      </c>
      <c r="V49" s="35">
        <v>14.875</v>
      </c>
      <c r="W49" s="21">
        <v>31</v>
      </c>
    </row>
    <row r="50" spans="1:23" ht="15" customHeight="1">
      <c r="A50" s="8"/>
      <c r="C50" s="6" t="s">
        <v>81</v>
      </c>
      <c r="D50" s="4">
        <v>32</v>
      </c>
      <c r="E50" s="1" t="s">
        <v>82</v>
      </c>
      <c r="F50" s="31">
        <v>9</v>
      </c>
      <c r="G50" s="35">
        <v>0.038435257943286644</v>
      </c>
      <c r="H50" s="20">
        <v>9</v>
      </c>
      <c r="I50" s="35">
        <v>0</v>
      </c>
      <c r="J50" s="26" t="s">
        <v>228</v>
      </c>
      <c r="K50" s="27" t="s">
        <v>228</v>
      </c>
      <c r="L50" s="30"/>
      <c r="M50" s="20">
        <v>143</v>
      </c>
      <c r="N50" s="35">
        <v>0.06533678140962963</v>
      </c>
      <c r="O50" s="20">
        <v>162</v>
      </c>
      <c r="P50" s="35">
        <v>0.1</v>
      </c>
      <c r="Q50" s="20">
        <v>118</v>
      </c>
      <c r="R50" s="30">
        <v>44</v>
      </c>
      <c r="S50" s="26">
        <v>19</v>
      </c>
      <c r="T50" s="27">
        <v>13.286713286713287</v>
      </c>
      <c r="U50" s="35">
        <v>15.88888888888889</v>
      </c>
      <c r="V50" s="35">
        <v>18</v>
      </c>
      <c r="W50" s="21">
        <v>32</v>
      </c>
    </row>
    <row r="51" spans="1:23" ht="15" customHeight="1">
      <c r="A51" s="8"/>
      <c r="B51" s="6" t="s">
        <v>83</v>
      </c>
      <c r="D51" s="4">
        <v>34</v>
      </c>
      <c r="E51" s="1" t="s">
        <v>84</v>
      </c>
      <c r="F51" s="31">
        <v>177</v>
      </c>
      <c r="G51" s="35">
        <v>0.7558934062179706</v>
      </c>
      <c r="H51" s="20">
        <v>161</v>
      </c>
      <c r="I51" s="35">
        <v>0.7</v>
      </c>
      <c r="J51" s="26">
        <v>-16</v>
      </c>
      <c r="K51" s="27">
        <v>-9.03954802259887</v>
      </c>
      <c r="L51" s="30"/>
      <c r="M51" s="20">
        <v>994</v>
      </c>
      <c r="N51" s="35">
        <v>0.4541591658823207</v>
      </c>
      <c r="O51" s="20">
        <v>825</v>
      </c>
      <c r="P51" s="35">
        <v>0.4</v>
      </c>
      <c r="Q51" s="20">
        <v>488</v>
      </c>
      <c r="R51" s="30">
        <v>337</v>
      </c>
      <c r="S51" s="26">
        <v>-169</v>
      </c>
      <c r="T51" s="27">
        <v>-17.002012072434606</v>
      </c>
      <c r="U51" s="35">
        <v>5.6158192090395485</v>
      </c>
      <c r="V51" s="35">
        <v>5.124223602484472</v>
      </c>
      <c r="W51" s="21">
        <v>34</v>
      </c>
    </row>
    <row r="52" spans="1:23" s="52" customFormat="1" ht="15" customHeight="1">
      <c r="A52" s="51"/>
      <c r="C52" s="52" t="s">
        <v>85</v>
      </c>
      <c r="D52" s="60" t="s">
        <v>86</v>
      </c>
      <c r="E52" s="47" t="s">
        <v>87</v>
      </c>
      <c r="F52" s="61">
        <v>20</v>
      </c>
      <c r="G52" s="55">
        <v>0.08541168431841477</v>
      </c>
      <c r="H52" s="62">
        <v>21</v>
      </c>
      <c r="I52" s="55">
        <v>0.1</v>
      </c>
      <c r="J52" s="56">
        <v>1</v>
      </c>
      <c r="K52" s="57">
        <v>5</v>
      </c>
      <c r="L52" s="50"/>
      <c r="M52" s="62">
        <v>1847</v>
      </c>
      <c r="N52" s="55">
        <v>0.8438953514936078</v>
      </c>
      <c r="O52" s="62">
        <v>1878</v>
      </c>
      <c r="P52" s="55">
        <v>0.9</v>
      </c>
      <c r="Q52" s="62">
        <v>1666</v>
      </c>
      <c r="R52" s="50">
        <v>212</v>
      </c>
      <c r="S52" s="56">
        <v>31</v>
      </c>
      <c r="T52" s="57">
        <v>1.678397401191121</v>
      </c>
      <c r="U52" s="55">
        <v>92.35</v>
      </c>
      <c r="V52" s="55">
        <v>89.42857142857143</v>
      </c>
      <c r="W52" s="63" t="s">
        <v>86</v>
      </c>
    </row>
    <row r="53" spans="1:23" ht="15" customHeight="1">
      <c r="A53" s="8"/>
      <c r="C53" s="6" t="s">
        <v>88</v>
      </c>
      <c r="D53" s="4">
        <v>35</v>
      </c>
      <c r="E53" s="1" t="s">
        <v>89</v>
      </c>
      <c r="F53" s="31">
        <v>5</v>
      </c>
      <c r="G53" s="35">
        <v>0.021352921079603692</v>
      </c>
      <c r="H53" s="20">
        <v>7</v>
      </c>
      <c r="I53" s="35">
        <v>0</v>
      </c>
      <c r="J53" s="26">
        <v>2</v>
      </c>
      <c r="K53" s="27">
        <v>40</v>
      </c>
      <c r="L53" s="30"/>
      <c r="M53" s="20">
        <v>1476</v>
      </c>
      <c r="N53" s="35">
        <v>0.6743852402840094</v>
      </c>
      <c r="O53" s="20">
        <v>1517</v>
      </c>
      <c r="P53" s="35">
        <v>0.7</v>
      </c>
      <c r="Q53" s="20">
        <v>1334</v>
      </c>
      <c r="R53" s="30">
        <v>183</v>
      </c>
      <c r="S53" s="26">
        <v>41</v>
      </c>
      <c r="T53" s="27">
        <v>2.7777777777777777</v>
      </c>
      <c r="U53" s="35">
        <v>295.2</v>
      </c>
      <c r="V53" s="35">
        <v>216.71428571428572</v>
      </c>
      <c r="W53" s="21">
        <v>35</v>
      </c>
    </row>
    <row r="54" spans="1:23" ht="15" customHeight="1">
      <c r="A54" s="8"/>
      <c r="C54" s="6" t="s">
        <v>90</v>
      </c>
      <c r="D54" s="4">
        <v>36</v>
      </c>
      <c r="E54" s="1" t="s">
        <v>91</v>
      </c>
      <c r="F54" s="31">
        <v>2</v>
      </c>
      <c r="G54" s="35">
        <v>0.008541168431841476</v>
      </c>
      <c r="H54" s="20">
        <v>2</v>
      </c>
      <c r="I54" s="35">
        <v>0</v>
      </c>
      <c r="J54" s="26" t="s">
        <v>228</v>
      </c>
      <c r="K54" s="27" t="s">
        <v>228</v>
      </c>
      <c r="L54" s="30"/>
      <c r="M54" s="20">
        <v>67</v>
      </c>
      <c r="N54" s="35">
        <v>0.030612338142973327</v>
      </c>
      <c r="O54" s="20">
        <v>71</v>
      </c>
      <c r="P54" s="35">
        <v>0</v>
      </c>
      <c r="Q54" s="20">
        <v>65</v>
      </c>
      <c r="R54" s="30">
        <v>6</v>
      </c>
      <c r="S54" s="26">
        <v>4</v>
      </c>
      <c r="T54" s="27">
        <v>5.970149253731343</v>
      </c>
      <c r="U54" s="35">
        <v>33.5</v>
      </c>
      <c r="V54" s="35">
        <v>35.5</v>
      </c>
      <c r="W54" s="21">
        <v>36</v>
      </c>
    </row>
    <row r="55" spans="1:23" ht="15" customHeight="1">
      <c r="A55" s="8"/>
      <c r="C55" s="6" t="s">
        <v>92</v>
      </c>
      <c r="D55" s="4">
        <v>38</v>
      </c>
      <c r="E55" s="1" t="s">
        <v>93</v>
      </c>
      <c r="F55" s="31">
        <v>13</v>
      </c>
      <c r="G55" s="35">
        <v>0.0555175948069696</v>
      </c>
      <c r="H55" s="20">
        <v>12</v>
      </c>
      <c r="I55" s="35">
        <v>0.1</v>
      </c>
      <c r="J55" s="26">
        <v>-1</v>
      </c>
      <c r="K55" s="27">
        <v>-7.6923076923076925</v>
      </c>
      <c r="L55" s="30"/>
      <c r="M55" s="20">
        <v>304</v>
      </c>
      <c r="N55" s="35">
        <v>0.13889777306662524</v>
      </c>
      <c r="O55" s="20">
        <v>290</v>
      </c>
      <c r="P55" s="35">
        <v>0.1</v>
      </c>
      <c r="Q55" s="20">
        <v>267</v>
      </c>
      <c r="R55" s="30">
        <v>23</v>
      </c>
      <c r="S55" s="26">
        <v>-14</v>
      </c>
      <c r="T55" s="27">
        <v>-4.605263157894736</v>
      </c>
      <c r="U55" s="35">
        <v>23.384615384615383</v>
      </c>
      <c r="V55" s="35">
        <v>24.166666666666668</v>
      </c>
      <c r="W55" s="21">
        <v>38</v>
      </c>
    </row>
    <row r="56" spans="1:23" s="52" customFormat="1" ht="15" customHeight="1">
      <c r="A56" s="51"/>
      <c r="C56" s="52" t="s">
        <v>94</v>
      </c>
      <c r="D56" s="60" t="s">
        <v>95</v>
      </c>
      <c r="E56" s="47" t="s">
        <v>96</v>
      </c>
      <c r="F56" s="61">
        <v>672</v>
      </c>
      <c r="G56" s="55">
        <v>2.869832593098736</v>
      </c>
      <c r="H56" s="62">
        <v>652</v>
      </c>
      <c r="I56" s="55">
        <v>3</v>
      </c>
      <c r="J56" s="56">
        <v>-20</v>
      </c>
      <c r="K56" s="57">
        <v>-2.976190476190476</v>
      </c>
      <c r="L56" s="50"/>
      <c r="M56" s="62">
        <v>16224</v>
      </c>
      <c r="N56" s="55">
        <v>7.412754836292526</v>
      </c>
      <c r="O56" s="62">
        <v>14415</v>
      </c>
      <c r="P56" s="55">
        <v>7.1</v>
      </c>
      <c r="Q56" s="62">
        <v>11530</v>
      </c>
      <c r="R56" s="50">
        <v>2885</v>
      </c>
      <c r="S56" s="56">
        <v>-1809</v>
      </c>
      <c r="T56" s="57">
        <v>-11.150147928994082</v>
      </c>
      <c r="U56" s="55">
        <v>24.142857142857142</v>
      </c>
      <c r="V56" s="55">
        <v>22.108895705521473</v>
      </c>
      <c r="W56" s="63" t="s">
        <v>95</v>
      </c>
    </row>
    <row r="57" spans="1:23" ht="15" customHeight="1">
      <c r="A57" s="8"/>
      <c r="C57" s="6" t="s">
        <v>97</v>
      </c>
      <c r="D57" s="4">
        <v>39</v>
      </c>
      <c r="E57" s="1" t="s">
        <v>98</v>
      </c>
      <c r="F57" s="31">
        <v>24</v>
      </c>
      <c r="G57" s="35">
        <v>0.10249402118209772</v>
      </c>
      <c r="H57" s="20">
        <v>20</v>
      </c>
      <c r="I57" s="35">
        <v>0.1</v>
      </c>
      <c r="J57" s="26">
        <v>-4</v>
      </c>
      <c r="K57" s="27">
        <v>-16.666666666666664</v>
      </c>
      <c r="L57" s="30"/>
      <c r="M57" s="20">
        <v>2326</v>
      </c>
      <c r="N57" s="35">
        <v>1.0627507241874024</v>
      </c>
      <c r="O57" s="20">
        <v>1373</v>
      </c>
      <c r="P57" s="35">
        <v>0.7</v>
      </c>
      <c r="Q57" s="20">
        <v>1286</v>
      </c>
      <c r="R57" s="30">
        <v>87</v>
      </c>
      <c r="S57" s="26">
        <v>-953</v>
      </c>
      <c r="T57" s="27">
        <v>-40.971625107480655</v>
      </c>
      <c r="U57" s="35">
        <v>96.91666666666667</v>
      </c>
      <c r="V57" s="35">
        <v>68.65</v>
      </c>
      <c r="W57" s="21">
        <v>39</v>
      </c>
    </row>
    <row r="58" spans="1:23" ht="15" customHeight="1">
      <c r="A58" s="8"/>
      <c r="C58" s="6" t="s">
        <v>99</v>
      </c>
      <c r="D58" s="4">
        <v>40</v>
      </c>
      <c r="E58" s="1" t="s">
        <v>100</v>
      </c>
      <c r="F58" s="31">
        <v>148</v>
      </c>
      <c r="G58" s="35">
        <v>0.6320464639562693</v>
      </c>
      <c r="H58" s="20">
        <v>124</v>
      </c>
      <c r="I58" s="35">
        <v>0.6</v>
      </c>
      <c r="J58" s="26">
        <v>-24</v>
      </c>
      <c r="K58" s="27">
        <v>-16.216216216216218</v>
      </c>
      <c r="L58" s="30"/>
      <c r="M58" s="20">
        <v>2410</v>
      </c>
      <c r="N58" s="35">
        <v>1.1011303720084435</v>
      </c>
      <c r="O58" s="20">
        <v>2146</v>
      </c>
      <c r="P58" s="35">
        <v>1.1</v>
      </c>
      <c r="Q58" s="20">
        <v>1938</v>
      </c>
      <c r="R58" s="30">
        <v>208</v>
      </c>
      <c r="S58" s="26">
        <v>-264</v>
      </c>
      <c r="T58" s="27">
        <v>-10.95435684647303</v>
      </c>
      <c r="U58" s="35">
        <v>16.283783783783782</v>
      </c>
      <c r="V58" s="35">
        <v>17.306451612903224</v>
      </c>
      <c r="W58" s="21">
        <v>40</v>
      </c>
    </row>
    <row r="59" spans="1:23" ht="15" customHeight="1">
      <c r="A59" s="8"/>
      <c r="C59" s="6" t="s">
        <v>101</v>
      </c>
      <c r="D59" s="4">
        <v>41</v>
      </c>
      <c r="E59" s="1" t="s">
        <v>102</v>
      </c>
      <c r="F59" s="31">
        <v>225</v>
      </c>
      <c r="G59" s="35">
        <v>0.9608814485821661</v>
      </c>
      <c r="H59" s="20">
        <v>211</v>
      </c>
      <c r="I59" s="35">
        <v>1</v>
      </c>
      <c r="J59" s="26">
        <v>-14</v>
      </c>
      <c r="K59" s="27">
        <v>-6.222222222222222</v>
      </c>
      <c r="L59" s="30"/>
      <c r="M59" s="20">
        <v>6045</v>
      </c>
      <c r="N59" s="35">
        <v>2.761963941407071</v>
      </c>
      <c r="O59" s="20">
        <v>5439</v>
      </c>
      <c r="P59" s="35">
        <v>2.7</v>
      </c>
      <c r="Q59" s="20">
        <v>4566</v>
      </c>
      <c r="R59" s="30">
        <v>873</v>
      </c>
      <c r="S59" s="26">
        <v>-606</v>
      </c>
      <c r="T59" s="27">
        <v>-10.024813895781639</v>
      </c>
      <c r="U59" s="35">
        <v>26.866666666666667</v>
      </c>
      <c r="V59" s="35">
        <v>25.777251184834125</v>
      </c>
      <c r="W59" s="21">
        <v>41</v>
      </c>
    </row>
    <row r="60" spans="1:23" ht="15" customHeight="1">
      <c r="A60" s="8"/>
      <c r="B60" s="6" t="s">
        <v>103</v>
      </c>
      <c r="D60" s="4">
        <v>42</v>
      </c>
      <c r="E60" s="1" t="s">
        <v>104</v>
      </c>
      <c r="F60" s="31">
        <v>44</v>
      </c>
      <c r="G60" s="35">
        <v>0.18790570550051247</v>
      </c>
      <c r="H60" s="20">
        <v>24</v>
      </c>
      <c r="I60" s="35">
        <v>0.1</v>
      </c>
      <c r="J60" s="26">
        <v>-20</v>
      </c>
      <c r="K60" s="27">
        <v>-45.45454545454545</v>
      </c>
      <c r="L60" s="30"/>
      <c r="M60" s="20">
        <v>738</v>
      </c>
      <c r="N60" s="35">
        <v>0.3371926201420047</v>
      </c>
      <c r="O60" s="20">
        <v>320</v>
      </c>
      <c r="P60" s="35">
        <v>0.2</v>
      </c>
      <c r="Q60" s="20">
        <v>262</v>
      </c>
      <c r="R60" s="30">
        <v>58</v>
      </c>
      <c r="S60" s="26">
        <v>-418</v>
      </c>
      <c r="T60" s="27">
        <v>-56.639566395663955</v>
      </c>
      <c r="U60" s="35">
        <v>16.772727272727273</v>
      </c>
      <c r="V60" s="35">
        <v>13.333333333333334</v>
      </c>
      <c r="W60" s="21">
        <v>42</v>
      </c>
    </row>
    <row r="61" spans="1:23" ht="15" customHeight="1">
      <c r="A61" s="8"/>
      <c r="C61" s="6" t="s">
        <v>105</v>
      </c>
      <c r="D61" s="4">
        <v>43</v>
      </c>
      <c r="E61" s="1" t="s">
        <v>106</v>
      </c>
      <c r="F61" s="31">
        <v>8</v>
      </c>
      <c r="G61" s="35">
        <v>0.0341646737273659</v>
      </c>
      <c r="H61" s="20">
        <v>9</v>
      </c>
      <c r="I61" s="35">
        <v>0</v>
      </c>
      <c r="J61" s="26">
        <v>1</v>
      </c>
      <c r="K61" s="27">
        <v>12.5</v>
      </c>
      <c r="L61" s="30"/>
      <c r="M61" s="20">
        <v>75</v>
      </c>
      <c r="N61" s="35">
        <v>0.0342675426973582</v>
      </c>
      <c r="O61" s="20">
        <v>126</v>
      </c>
      <c r="P61" s="35">
        <v>0.1</v>
      </c>
      <c r="Q61" s="20">
        <v>62</v>
      </c>
      <c r="R61" s="30">
        <v>64</v>
      </c>
      <c r="S61" s="26">
        <v>51</v>
      </c>
      <c r="T61" s="27">
        <v>68</v>
      </c>
      <c r="U61" s="35">
        <v>9.375</v>
      </c>
      <c r="V61" s="35">
        <v>14</v>
      </c>
      <c r="W61" s="21">
        <v>43</v>
      </c>
    </row>
    <row r="62" spans="1:23" ht="15" customHeight="1">
      <c r="A62" s="8"/>
      <c r="C62" s="6" t="s">
        <v>107</v>
      </c>
      <c r="D62" s="4">
        <v>44</v>
      </c>
      <c r="E62" s="1" t="s">
        <v>108</v>
      </c>
      <c r="F62" s="31">
        <v>37</v>
      </c>
      <c r="G62" s="35">
        <v>0.15801161598906732</v>
      </c>
      <c r="H62" s="20">
        <v>25</v>
      </c>
      <c r="I62" s="35">
        <v>0.1</v>
      </c>
      <c r="J62" s="26">
        <v>-12</v>
      </c>
      <c r="K62" s="27">
        <v>-32.432432432432435</v>
      </c>
      <c r="L62" s="30"/>
      <c r="M62" s="20">
        <v>323</v>
      </c>
      <c r="N62" s="35">
        <v>0.14757888388328932</v>
      </c>
      <c r="O62" s="20">
        <v>174</v>
      </c>
      <c r="P62" s="35">
        <v>0.1</v>
      </c>
      <c r="Q62" s="20">
        <v>122</v>
      </c>
      <c r="R62" s="30">
        <v>52</v>
      </c>
      <c r="S62" s="26">
        <v>-149</v>
      </c>
      <c r="T62" s="27">
        <v>-46.13003095975232</v>
      </c>
      <c r="U62" s="35">
        <v>8.72972972972973</v>
      </c>
      <c r="V62" s="35">
        <v>6.96</v>
      </c>
      <c r="W62" s="21">
        <v>44</v>
      </c>
    </row>
    <row r="63" spans="1:23" ht="15" customHeight="1">
      <c r="A63" s="8"/>
      <c r="C63" s="6" t="s">
        <v>109</v>
      </c>
      <c r="D63" s="4">
        <v>45</v>
      </c>
      <c r="E63" s="1" t="s">
        <v>110</v>
      </c>
      <c r="F63" s="31">
        <v>87</v>
      </c>
      <c r="G63" s="35">
        <v>0.3715408267851042</v>
      </c>
      <c r="H63" s="20">
        <v>80</v>
      </c>
      <c r="I63" s="35">
        <v>0.4</v>
      </c>
      <c r="J63" s="26">
        <v>-7</v>
      </c>
      <c r="K63" s="27">
        <v>-8.045977011494253</v>
      </c>
      <c r="L63" s="30"/>
      <c r="M63" s="20">
        <v>1275</v>
      </c>
      <c r="N63" s="35">
        <v>0.5825482258550894</v>
      </c>
      <c r="O63" s="20">
        <v>1007</v>
      </c>
      <c r="P63" s="35">
        <v>0.5</v>
      </c>
      <c r="Q63" s="20">
        <v>620</v>
      </c>
      <c r="R63" s="30">
        <v>387</v>
      </c>
      <c r="S63" s="26">
        <v>-268</v>
      </c>
      <c r="T63" s="27">
        <v>-21.019607843137255</v>
      </c>
      <c r="U63" s="35">
        <v>14.655172413793103</v>
      </c>
      <c r="V63" s="35">
        <v>12.5875</v>
      </c>
      <c r="W63" s="21">
        <v>45</v>
      </c>
    </row>
    <row r="64" spans="1:23" ht="15" customHeight="1">
      <c r="A64" s="8"/>
      <c r="D64" s="4">
        <v>46</v>
      </c>
      <c r="E64" s="1" t="s">
        <v>212</v>
      </c>
      <c r="F64" s="31">
        <v>57</v>
      </c>
      <c r="G64" s="36">
        <v>0.24342330030748208</v>
      </c>
      <c r="H64" s="20">
        <v>53</v>
      </c>
      <c r="I64" s="35">
        <v>0.2</v>
      </c>
      <c r="J64" s="39">
        <v>-4</v>
      </c>
      <c r="K64" s="40">
        <v>-7.017543859649122</v>
      </c>
      <c r="L64" s="30"/>
      <c r="M64" s="20">
        <v>1310</v>
      </c>
      <c r="N64" s="36">
        <v>0.5985397457805232</v>
      </c>
      <c r="O64" s="20">
        <v>1299</v>
      </c>
      <c r="P64" s="35">
        <v>0.6</v>
      </c>
      <c r="Q64" s="20">
        <v>976</v>
      </c>
      <c r="R64" s="30">
        <v>323</v>
      </c>
      <c r="S64" s="39">
        <v>-11</v>
      </c>
      <c r="T64" s="40">
        <v>-0.8396946564885497</v>
      </c>
      <c r="U64" s="36">
        <v>22.982456140350877</v>
      </c>
      <c r="V64" s="35">
        <v>24.50943396226415</v>
      </c>
      <c r="W64" s="21">
        <v>46</v>
      </c>
    </row>
    <row r="65" spans="1:23" ht="15" customHeight="1">
      <c r="A65" s="8"/>
      <c r="C65" s="6" t="s">
        <v>111</v>
      </c>
      <c r="D65" s="45">
        <v>47</v>
      </c>
      <c r="E65" s="77" t="s">
        <v>213</v>
      </c>
      <c r="F65" s="78">
        <v>42</v>
      </c>
      <c r="G65" s="35">
        <v>0.179364537068671</v>
      </c>
      <c r="H65" s="30">
        <v>106</v>
      </c>
      <c r="I65" s="35">
        <v>0.5</v>
      </c>
      <c r="J65" s="26">
        <v>64</v>
      </c>
      <c r="K65" s="27">
        <v>152.38095238095238</v>
      </c>
      <c r="L65" s="30"/>
      <c r="M65" s="30">
        <v>1722</v>
      </c>
      <c r="N65" s="35">
        <v>0.7867827803313443</v>
      </c>
      <c r="O65" s="30">
        <v>2531</v>
      </c>
      <c r="P65" s="35">
        <v>1.2</v>
      </c>
      <c r="Q65" s="30">
        <v>1698</v>
      </c>
      <c r="R65" s="30">
        <v>833</v>
      </c>
      <c r="S65" s="26">
        <v>809</v>
      </c>
      <c r="T65" s="27">
        <v>46.980255516840884</v>
      </c>
      <c r="U65" s="35">
        <v>41</v>
      </c>
      <c r="V65" s="35">
        <v>23.87735849056604</v>
      </c>
      <c r="W65" s="80">
        <v>47</v>
      </c>
    </row>
    <row r="66" spans="1:23" ht="15" customHeight="1" thickBot="1">
      <c r="A66" s="8"/>
      <c r="D66" s="42"/>
      <c r="E66" s="79"/>
      <c r="F66" s="43"/>
      <c r="G66" s="37"/>
      <c r="H66" s="33"/>
      <c r="I66" s="37"/>
      <c r="J66" s="28"/>
      <c r="K66" s="29"/>
      <c r="L66" s="30"/>
      <c r="M66" s="33"/>
      <c r="N66" s="37"/>
      <c r="O66" s="33"/>
      <c r="P66" s="37"/>
      <c r="Q66" s="33"/>
      <c r="R66" s="33"/>
      <c r="S66" s="28"/>
      <c r="T66" s="29"/>
      <c r="U66" s="37"/>
      <c r="V66" s="37"/>
      <c r="W66" s="44"/>
    </row>
    <row r="67" spans="1:23" ht="15" customHeight="1">
      <c r="A67" s="8"/>
      <c r="D67" s="2"/>
      <c r="E67" s="25"/>
      <c r="F67" s="30"/>
      <c r="G67" s="36"/>
      <c r="H67" s="20"/>
      <c r="I67" s="35"/>
      <c r="J67" s="39"/>
      <c r="K67" s="40"/>
      <c r="L67" s="30"/>
      <c r="M67" s="20"/>
      <c r="N67" s="36"/>
      <c r="O67" s="20"/>
      <c r="P67" s="35"/>
      <c r="Q67" s="20"/>
      <c r="R67" s="30"/>
      <c r="S67" s="39"/>
      <c r="T67" s="40"/>
      <c r="U67" s="36"/>
      <c r="V67" s="35"/>
      <c r="W67" s="45"/>
    </row>
    <row r="68" spans="1:23" ht="15" customHeight="1">
      <c r="A68" s="8"/>
      <c r="D68" s="2"/>
      <c r="E68" s="25"/>
      <c r="F68" s="30"/>
      <c r="G68" s="36"/>
      <c r="H68" s="20"/>
      <c r="I68" s="35"/>
      <c r="J68" s="39"/>
      <c r="K68" s="40"/>
      <c r="L68" s="30"/>
      <c r="M68" s="20"/>
      <c r="N68" s="36"/>
      <c r="O68" s="20"/>
      <c r="P68" s="35"/>
      <c r="Q68" s="20"/>
      <c r="R68" s="30"/>
      <c r="S68" s="39"/>
      <c r="T68" s="40"/>
      <c r="U68" s="36"/>
      <c r="V68" s="35"/>
      <c r="W68" s="45"/>
    </row>
  </sheetData>
  <mergeCells count="10">
    <mergeCell ref="M6:V6"/>
    <mergeCell ref="D6:E8"/>
    <mergeCell ref="F7:G7"/>
    <mergeCell ref="H7:I7"/>
    <mergeCell ref="J7:K7"/>
    <mergeCell ref="F6:K6"/>
    <mergeCell ref="M7:N7"/>
    <mergeCell ref="S7:T7"/>
    <mergeCell ref="U7:V7"/>
    <mergeCell ref="O7:R7"/>
  </mergeCells>
  <printOptions/>
  <pageMargins left="0.5905511811023623" right="0.4330708661417323" top="0.6692913385826772" bottom="0.4724409448818898" header="0.35433070866141736" footer="0.5118110236220472"/>
  <pageSetup horizontalDpi="400" verticalDpi="400" orientation="portrait" pageOrder="overThenDown" paperSize="9" scale="79" r:id="rId1"/>
  <headerFooter alignWithMargins="0">
    <oddFooter>&amp;C&amp;"ＭＳ 明朝,標準"－15－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66"/>
  <sheetViews>
    <sheetView showGridLines="0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1.390625" style="6" customWidth="1"/>
    <col min="2" max="3" width="0" style="6" hidden="1" customWidth="1"/>
    <col min="4" max="4" width="7.3984375" style="6" customWidth="1"/>
    <col min="5" max="5" width="36.59765625" style="6" customWidth="1"/>
    <col min="6" max="6" width="12.59765625" style="6" customWidth="1"/>
    <col min="7" max="7" width="12" style="6" customWidth="1"/>
    <col min="8" max="8" width="12.59765625" style="6" customWidth="1"/>
    <col min="9" max="9" width="12" style="6" customWidth="1"/>
    <col min="10" max="10" width="12.3984375" style="6" customWidth="1"/>
    <col min="11" max="11" width="12" style="6" customWidth="1"/>
    <col min="12" max="12" width="1.203125" style="7" customWidth="1"/>
    <col min="13" max="13" width="11.19921875" style="6" customWidth="1"/>
    <col min="14" max="14" width="10.69921875" style="6" customWidth="1"/>
    <col min="15" max="15" width="11.19921875" style="6" customWidth="1"/>
    <col min="16" max="16" width="10.69921875" style="6" customWidth="1"/>
    <col min="17" max="19" width="11.19921875" style="6" customWidth="1"/>
    <col min="20" max="20" width="10.8984375" style="6" customWidth="1"/>
    <col min="21" max="21" width="10.69921875" style="6" customWidth="1"/>
    <col min="22" max="22" width="10.8984375" style="6" customWidth="1"/>
    <col min="23" max="23" width="7.3984375" style="6" customWidth="1"/>
    <col min="24" max="16384" width="11.3984375" style="6" customWidth="1"/>
  </cols>
  <sheetData>
    <row r="1" spans="1:23" ht="15" customHeight="1">
      <c r="A1" s="8"/>
      <c r="D1" s="2"/>
      <c r="E1" s="25"/>
      <c r="F1" s="30"/>
      <c r="G1" s="36"/>
      <c r="H1" s="20"/>
      <c r="I1" s="35"/>
      <c r="J1" s="39"/>
      <c r="K1" s="40"/>
      <c r="L1" s="30"/>
      <c r="M1" s="20"/>
      <c r="N1" s="36"/>
      <c r="O1" s="20"/>
      <c r="P1" s="35"/>
      <c r="Q1" s="20"/>
      <c r="R1" s="30"/>
      <c r="S1" s="39"/>
      <c r="T1" s="40"/>
      <c r="U1" s="36"/>
      <c r="V1" s="35"/>
      <c r="W1" s="45"/>
    </row>
    <row r="2" spans="1:23" ht="23.25" customHeight="1">
      <c r="A2" s="8"/>
      <c r="D2" s="2"/>
      <c r="E2" s="25"/>
      <c r="F2" s="30"/>
      <c r="G2" s="36"/>
      <c r="H2" s="20"/>
      <c r="I2" s="35"/>
      <c r="J2" s="39"/>
      <c r="K2" s="69" t="s">
        <v>232</v>
      </c>
      <c r="M2" s="70" t="s">
        <v>249</v>
      </c>
      <c r="N2" s="36"/>
      <c r="O2" s="20"/>
      <c r="P2" s="35"/>
      <c r="Q2" s="20"/>
      <c r="R2" s="30"/>
      <c r="S2" s="39"/>
      <c r="T2" s="40"/>
      <c r="U2" s="36"/>
      <c r="V2" s="35"/>
      <c r="W2" s="45"/>
    </row>
    <row r="3" spans="1:4" ht="12.75" customHeight="1" thickBot="1">
      <c r="A3" s="8"/>
      <c r="D3" s="12"/>
    </row>
    <row r="4" spans="1:23" ht="24.75" customHeight="1">
      <c r="A4" s="8"/>
      <c r="D4" s="84" t="s">
        <v>233</v>
      </c>
      <c r="E4" s="85"/>
      <c r="F4" s="93" t="s">
        <v>234</v>
      </c>
      <c r="G4" s="82"/>
      <c r="H4" s="82"/>
      <c r="I4" s="82"/>
      <c r="J4" s="82"/>
      <c r="K4" s="82"/>
      <c r="L4" s="14"/>
      <c r="M4" s="82" t="s">
        <v>235</v>
      </c>
      <c r="N4" s="82"/>
      <c r="O4" s="82"/>
      <c r="P4" s="82"/>
      <c r="Q4" s="82"/>
      <c r="R4" s="82"/>
      <c r="S4" s="82"/>
      <c r="T4" s="82"/>
      <c r="U4" s="82"/>
      <c r="V4" s="83"/>
      <c r="W4" s="66" t="s">
        <v>2</v>
      </c>
    </row>
    <row r="5" spans="1:23" ht="24.75" customHeight="1">
      <c r="A5" s="8"/>
      <c r="D5" s="86"/>
      <c r="E5" s="87"/>
      <c r="F5" s="90" t="s">
        <v>236</v>
      </c>
      <c r="G5" s="91"/>
      <c r="H5" s="90" t="s">
        <v>237</v>
      </c>
      <c r="I5" s="91"/>
      <c r="J5" s="90" t="s">
        <v>238</v>
      </c>
      <c r="K5" s="92"/>
      <c r="L5" s="14"/>
      <c r="M5" s="92" t="s">
        <v>236</v>
      </c>
      <c r="N5" s="91"/>
      <c r="O5" s="90" t="s">
        <v>237</v>
      </c>
      <c r="P5" s="92"/>
      <c r="Q5" s="92"/>
      <c r="R5" s="91"/>
      <c r="S5" s="90" t="s">
        <v>238</v>
      </c>
      <c r="T5" s="91"/>
      <c r="U5" s="90" t="s">
        <v>239</v>
      </c>
      <c r="V5" s="91"/>
      <c r="W5" s="67"/>
    </row>
    <row r="6" spans="1:23" ht="27" customHeight="1">
      <c r="A6" s="8"/>
      <c r="D6" s="88"/>
      <c r="E6" s="89"/>
      <c r="F6" s="17" t="s">
        <v>240</v>
      </c>
      <c r="G6" s="18" t="s">
        <v>241</v>
      </c>
      <c r="H6" s="17" t="s">
        <v>240</v>
      </c>
      <c r="I6" s="18" t="s">
        <v>241</v>
      </c>
      <c r="J6" s="19" t="s">
        <v>242</v>
      </c>
      <c r="K6" s="15" t="s">
        <v>243</v>
      </c>
      <c r="L6" s="14"/>
      <c r="M6" s="16" t="s">
        <v>240</v>
      </c>
      <c r="N6" s="18" t="s">
        <v>241</v>
      </c>
      <c r="O6" s="17" t="s">
        <v>240</v>
      </c>
      <c r="P6" s="18" t="s">
        <v>241</v>
      </c>
      <c r="Q6" s="19" t="s">
        <v>244</v>
      </c>
      <c r="R6" s="17" t="s">
        <v>245</v>
      </c>
      <c r="S6" s="19" t="s">
        <v>242</v>
      </c>
      <c r="T6" s="17" t="s">
        <v>243</v>
      </c>
      <c r="U6" s="19" t="s">
        <v>246</v>
      </c>
      <c r="V6" s="17" t="s">
        <v>247</v>
      </c>
      <c r="W6" s="68" t="s">
        <v>5</v>
      </c>
    </row>
    <row r="7" spans="1:23" s="52" customFormat="1" ht="15" customHeight="1">
      <c r="A7" s="51"/>
      <c r="C7" s="52" t="s">
        <v>112</v>
      </c>
      <c r="D7" s="60"/>
      <c r="E7" s="47"/>
      <c r="F7" s="61"/>
      <c r="G7" s="55"/>
      <c r="H7" s="62"/>
      <c r="I7" s="55"/>
      <c r="J7" s="56"/>
      <c r="K7" s="57"/>
      <c r="L7" s="50"/>
      <c r="M7" s="62"/>
      <c r="N7" s="58"/>
      <c r="O7" s="62"/>
      <c r="P7" s="55"/>
      <c r="Q7" s="62"/>
      <c r="R7" s="50"/>
      <c r="S7" s="56"/>
      <c r="T7" s="57"/>
      <c r="U7" s="55"/>
      <c r="V7" s="55"/>
      <c r="W7" s="63"/>
    </row>
    <row r="8" spans="1:23" s="52" customFormat="1" ht="15" customHeight="1">
      <c r="A8" s="51"/>
      <c r="D8" s="60" t="s">
        <v>113</v>
      </c>
      <c r="E8" s="47" t="s">
        <v>227</v>
      </c>
      <c r="F8" s="61">
        <v>10721</v>
      </c>
      <c r="G8" s="55">
        <v>45.78493337888624</v>
      </c>
      <c r="H8" s="62">
        <v>9592</v>
      </c>
      <c r="I8" s="55">
        <v>43.9</v>
      </c>
      <c r="J8" s="56">
        <f aca="true" t="shared" si="0" ref="J8:J32">H8-F8</f>
        <v>-1129</v>
      </c>
      <c r="K8" s="57">
        <f aca="true" t="shared" si="1" ref="K8:K32">J8/F8*100</f>
        <v>-10.530734073314056</v>
      </c>
      <c r="L8" s="50"/>
      <c r="M8" s="62">
        <v>73361</v>
      </c>
      <c r="N8" s="55">
        <v>33.5186826642786</v>
      </c>
      <c r="O8" s="62">
        <v>67818</v>
      </c>
      <c r="P8" s="55">
        <v>33.3</v>
      </c>
      <c r="Q8" s="62">
        <v>35717</v>
      </c>
      <c r="R8" s="50">
        <v>32101</v>
      </c>
      <c r="S8" s="56">
        <f aca="true" t="shared" si="2" ref="S8:S46">O8-M8</f>
        <v>-5543</v>
      </c>
      <c r="T8" s="57">
        <f aca="true" t="shared" si="3" ref="T8:T46">S8/M8*100</f>
        <v>-7.555785771731574</v>
      </c>
      <c r="U8" s="55">
        <v>6.842738550508348</v>
      </c>
      <c r="V8" s="55">
        <f aca="true" t="shared" si="4" ref="V8:V39">O8/H8</f>
        <v>7.070266889074229</v>
      </c>
      <c r="W8" s="63" t="s">
        <v>113</v>
      </c>
    </row>
    <row r="9" spans="1:23" s="52" customFormat="1" ht="15" customHeight="1">
      <c r="A9" s="51"/>
      <c r="C9" s="52" t="s">
        <v>114</v>
      </c>
      <c r="D9" s="64" t="s">
        <v>250</v>
      </c>
      <c r="E9" s="47" t="s">
        <v>115</v>
      </c>
      <c r="F9" s="61">
        <v>2844</v>
      </c>
      <c r="G9" s="55">
        <v>12.14554151007858</v>
      </c>
      <c r="H9" s="62">
        <v>2452</v>
      </c>
      <c r="I9" s="55">
        <v>11.2</v>
      </c>
      <c r="J9" s="56">
        <f t="shared" si="0"/>
        <v>-392</v>
      </c>
      <c r="K9" s="57">
        <f t="shared" si="1"/>
        <v>-13.783403656821378</v>
      </c>
      <c r="L9" s="50"/>
      <c r="M9" s="62">
        <v>29897</v>
      </c>
      <c r="N9" s="55">
        <v>13.659956320305575</v>
      </c>
      <c r="O9" s="62">
        <v>24330</v>
      </c>
      <c r="P9" s="55">
        <v>12</v>
      </c>
      <c r="Q9" s="62">
        <v>16814</v>
      </c>
      <c r="R9" s="50">
        <v>7516</v>
      </c>
      <c r="S9" s="56">
        <f t="shared" si="2"/>
        <v>-5567</v>
      </c>
      <c r="T9" s="57">
        <f t="shared" si="3"/>
        <v>-18.620597384352944</v>
      </c>
      <c r="U9" s="55">
        <v>10.512306610407876</v>
      </c>
      <c r="V9" s="55">
        <f t="shared" si="4"/>
        <v>9.922512234910277</v>
      </c>
      <c r="W9" s="65" t="s">
        <v>250</v>
      </c>
    </row>
    <row r="10" spans="1:23" ht="15" customHeight="1">
      <c r="A10" s="8"/>
      <c r="C10" s="6" t="s">
        <v>116</v>
      </c>
      <c r="D10" s="4">
        <v>48</v>
      </c>
      <c r="E10" s="1" t="s">
        <v>117</v>
      </c>
      <c r="F10" s="31">
        <v>10</v>
      </c>
      <c r="G10" s="35">
        <v>0.042705842159207384</v>
      </c>
      <c r="H10" s="20">
        <v>8</v>
      </c>
      <c r="I10" s="35">
        <v>0</v>
      </c>
      <c r="J10" s="26">
        <f t="shared" si="0"/>
        <v>-2</v>
      </c>
      <c r="K10" s="27">
        <f t="shared" si="1"/>
        <v>-20</v>
      </c>
      <c r="L10" s="30"/>
      <c r="M10" s="20">
        <v>202</v>
      </c>
      <c r="N10" s="35">
        <v>0.09229391499821808</v>
      </c>
      <c r="O10" s="20">
        <v>86</v>
      </c>
      <c r="P10" s="35">
        <v>0</v>
      </c>
      <c r="Q10" s="20">
        <v>39</v>
      </c>
      <c r="R10" s="30">
        <v>47</v>
      </c>
      <c r="S10" s="26">
        <f t="shared" si="2"/>
        <v>-116</v>
      </c>
      <c r="T10" s="27">
        <f t="shared" si="3"/>
        <v>-57.42574257425742</v>
      </c>
      <c r="U10" s="35">
        <v>20.2</v>
      </c>
      <c r="V10" s="35">
        <f t="shared" si="4"/>
        <v>10.75</v>
      </c>
      <c r="W10" s="21">
        <v>48</v>
      </c>
    </row>
    <row r="11" spans="1:23" ht="15" customHeight="1">
      <c r="A11" s="8"/>
      <c r="C11" s="6" t="s">
        <v>118</v>
      </c>
      <c r="D11" s="4">
        <v>49</v>
      </c>
      <c r="E11" s="1" t="s">
        <v>251</v>
      </c>
      <c r="F11" s="31">
        <v>122</v>
      </c>
      <c r="G11" s="36">
        <v>0.5210112743423301</v>
      </c>
      <c r="H11" s="20">
        <v>99</v>
      </c>
      <c r="I11" s="35">
        <v>0.5</v>
      </c>
      <c r="J11" s="39">
        <f t="shared" si="0"/>
        <v>-23</v>
      </c>
      <c r="K11" s="40">
        <f t="shared" si="1"/>
        <v>-18.852459016393443</v>
      </c>
      <c r="L11" s="30"/>
      <c r="M11" s="20">
        <v>1202</v>
      </c>
      <c r="N11" s="36">
        <v>0.5491944842963274</v>
      </c>
      <c r="O11" s="20">
        <v>873</v>
      </c>
      <c r="P11" s="35">
        <v>0.4</v>
      </c>
      <c r="Q11" s="20">
        <v>473</v>
      </c>
      <c r="R11" s="30">
        <v>400</v>
      </c>
      <c r="S11" s="39">
        <f t="shared" si="2"/>
        <v>-329</v>
      </c>
      <c r="T11" s="40">
        <f t="shared" si="3"/>
        <v>-27.371048252911812</v>
      </c>
      <c r="U11" s="36">
        <v>9.852459016393443</v>
      </c>
      <c r="V11" s="35">
        <f t="shared" si="4"/>
        <v>8.818181818181818</v>
      </c>
      <c r="W11" s="21">
        <v>49</v>
      </c>
    </row>
    <row r="12" spans="1:23" ht="15" customHeight="1">
      <c r="A12" s="8"/>
      <c r="D12" s="4">
        <v>50</v>
      </c>
      <c r="E12" s="1" t="s">
        <v>252</v>
      </c>
      <c r="F12" s="31">
        <v>411</v>
      </c>
      <c r="G12" s="36">
        <v>1.7552101127434234</v>
      </c>
      <c r="H12" s="20">
        <v>383</v>
      </c>
      <c r="I12" s="35">
        <v>1.8</v>
      </c>
      <c r="J12" s="39">
        <f t="shared" si="0"/>
        <v>-28</v>
      </c>
      <c r="K12" s="40">
        <f t="shared" si="1"/>
        <v>-6.81265206812652</v>
      </c>
      <c r="L12" s="30"/>
      <c r="M12" s="20">
        <v>5054</v>
      </c>
      <c r="N12" s="36">
        <v>2.3091754772326443</v>
      </c>
      <c r="O12" s="20">
        <v>4313</v>
      </c>
      <c r="P12" s="35">
        <v>2.1</v>
      </c>
      <c r="Q12" s="20">
        <v>2603</v>
      </c>
      <c r="R12" s="30">
        <v>1710</v>
      </c>
      <c r="S12" s="39">
        <f t="shared" si="2"/>
        <v>-741</v>
      </c>
      <c r="T12" s="40">
        <f t="shared" si="3"/>
        <v>-14.661654135338345</v>
      </c>
      <c r="U12" s="36">
        <v>12.29683698296837</v>
      </c>
      <c r="V12" s="35">
        <f t="shared" si="4"/>
        <v>11.261096605744125</v>
      </c>
      <c r="W12" s="21">
        <v>50</v>
      </c>
    </row>
    <row r="13" spans="1:23" ht="15" customHeight="1">
      <c r="A13" s="8"/>
      <c r="D13" s="4">
        <v>51</v>
      </c>
      <c r="E13" s="1" t="s">
        <v>253</v>
      </c>
      <c r="F13" s="31">
        <v>647</v>
      </c>
      <c r="G13" s="36">
        <v>2.763067987700717</v>
      </c>
      <c r="H13" s="20">
        <v>551</v>
      </c>
      <c r="I13" s="35">
        <v>2.5</v>
      </c>
      <c r="J13" s="39">
        <f t="shared" si="0"/>
        <v>-96</v>
      </c>
      <c r="K13" s="40">
        <f t="shared" si="1"/>
        <v>-14.837712519319938</v>
      </c>
      <c r="L13" s="30"/>
      <c r="M13" s="20">
        <v>5848</v>
      </c>
      <c r="N13" s="36">
        <v>2.6719545292553435</v>
      </c>
      <c r="O13" s="20">
        <v>4688</v>
      </c>
      <c r="P13" s="35">
        <v>2.3</v>
      </c>
      <c r="Q13" s="20">
        <v>3447</v>
      </c>
      <c r="R13" s="30">
        <v>1241</v>
      </c>
      <c r="S13" s="39">
        <f t="shared" si="2"/>
        <v>-1160</v>
      </c>
      <c r="T13" s="40">
        <f t="shared" si="3"/>
        <v>-19.835841313269494</v>
      </c>
      <c r="U13" s="36">
        <v>9.038639876352395</v>
      </c>
      <c r="V13" s="35">
        <f t="shared" si="4"/>
        <v>8.508166969147005</v>
      </c>
      <c r="W13" s="21">
        <v>51</v>
      </c>
    </row>
    <row r="14" spans="1:23" ht="15" customHeight="1">
      <c r="A14" s="8"/>
      <c r="D14" s="4">
        <v>52</v>
      </c>
      <c r="E14" s="1" t="s">
        <v>254</v>
      </c>
      <c r="F14" s="31">
        <v>958</v>
      </c>
      <c r="G14" s="36">
        <v>4.091219678852067</v>
      </c>
      <c r="H14" s="20">
        <v>826</v>
      </c>
      <c r="I14" s="35">
        <v>3.8</v>
      </c>
      <c r="J14" s="39">
        <f t="shared" si="0"/>
        <v>-132</v>
      </c>
      <c r="K14" s="40">
        <f t="shared" si="1"/>
        <v>-13.778705636743215</v>
      </c>
      <c r="L14" s="30"/>
      <c r="M14" s="20">
        <v>10012</v>
      </c>
      <c r="N14" s="36">
        <v>4.574488499812671</v>
      </c>
      <c r="O14" s="20">
        <v>8052</v>
      </c>
      <c r="P14" s="35">
        <v>4</v>
      </c>
      <c r="Q14" s="20">
        <v>6149</v>
      </c>
      <c r="R14" s="30">
        <v>1903</v>
      </c>
      <c r="S14" s="39">
        <f t="shared" si="2"/>
        <v>-1960</v>
      </c>
      <c r="T14" s="40">
        <f t="shared" si="3"/>
        <v>-19.576508190171793</v>
      </c>
      <c r="U14" s="36">
        <v>10.450939457202505</v>
      </c>
      <c r="V14" s="35">
        <f t="shared" si="4"/>
        <v>9.74818401937046</v>
      </c>
      <c r="W14" s="21">
        <v>52</v>
      </c>
    </row>
    <row r="15" spans="1:23" ht="15" customHeight="1">
      <c r="A15" s="8"/>
      <c r="D15" s="4">
        <v>53</v>
      </c>
      <c r="E15" s="1" t="s">
        <v>255</v>
      </c>
      <c r="F15" s="31">
        <v>696</v>
      </c>
      <c r="G15" s="36">
        <v>2.9723266142808336</v>
      </c>
      <c r="H15" s="20">
        <v>585</v>
      </c>
      <c r="I15" s="35">
        <v>2.7</v>
      </c>
      <c r="J15" s="39">
        <f t="shared" si="0"/>
        <v>-111</v>
      </c>
      <c r="K15" s="40">
        <f t="shared" si="1"/>
        <v>-15.948275862068966</v>
      </c>
      <c r="L15" s="30"/>
      <c r="M15" s="20">
        <v>7579</v>
      </c>
      <c r="N15" s="36">
        <v>3.4628494147103708</v>
      </c>
      <c r="O15" s="20">
        <v>6318</v>
      </c>
      <c r="P15" s="35">
        <v>3.1</v>
      </c>
      <c r="Q15" s="20">
        <v>4103</v>
      </c>
      <c r="R15" s="30">
        <v>2215</v>
      </c>
      <c r="S15" s="39">
        <f t="shared" si="2"/>
        <v>-1261</v>
      </c>
      <c r="T15" s="40">
        <f t="shared" si="3"/>
        <v>-16.638078902229847</v>
      </c>
      <c r="U15" s="36">
        <v>10.889367816091953</v>
      </c>
      <c r="V15" s="35">
        <f t="shared" si="4"/>
        <v>10.8</v>
      </c>
      <c r="W15" s="21">
        <v>53</v>
      </c>
    </row>
    <row r="16" spans="1:23" s="52" customFormat="1" ht="15" customHeight="1">
      <c r="A16" s="51"/>
      <c r="D16" s="64" t="s">
        <v>256</v>
      </c>
      <c r="E16" s="47" t="s">
        <v>119</v>
      </c>
      <c r="F16" s="61">
        <v>4742</v>
      </c>
      <c r="G16" s="55">
        <v>20.25111035189614</v>
      </c>
      <c r="H16" s="62">
        <v>4254</v>
      </c>
      <c r="I16" s="55">
        <v>19.5</v>
      </c>
      <c r="J16" s="56">
        <f t="shared" si="0"/>
        <v>-488</v>
      </c>
      <c r="K16" s="57">
        <f t="shared" si="1"/>
        <v>-10.2910164487558</v>
      </c>
      <c r="L16" s="50"/>
      <c r="M16" s="62">
        <v>29485</v>
      </c>
      <c r="N16" s="55">
        <v>13.471713285754754</v>
      </c>
      <c r="O16" s="62">
        <v>28535</v>
      </c>
      <c r="P16" s="55">
        <v>14</v>
      </c>
      <c r="Q16" s="62">
        <v>13030</v>
      </c>
      <c r="R16" s="50">
        <v>15505</v>
      </c>
      <c r="S16" s="56">
        <f t="shared" si="2"/>
        <v>-950</v>
      </c>
      <c r="T16" s="57">
        <f t="shared" si="3"/>
        <v>-3.2219772765813124</v>
      </c>
      <c r="U16" s="55">
        <v>6.2178405735976385</v>
      </c>
      <c r="V16" s="55">
        <f t="shared" si="4"/>
        <v>6.707804419370005</v>
      </c>
      <c r="W16" s="65" t="s">
        <v>256</v>
      </c>
    </row>
    <row r="17" spans="1:23" ht="15" customHeight="1">
      <c r="A17" s="8"/>
      <c r="D17" s="4">
        <v>54</v>
      </c>
      <c r="E17" s="1" t="s">
        <v>120</v>
      </c>
      <c r="F17" s="31">
        <v>32</v>
      </c>
      <c r="G17" s="35">
        <v>0.1366586949094636</v>
      </c>
      <c r="H17" s="20">
        <v>46</v>
      </c>
      <c r="I17" s="35">
        <v>0.2</v>
      </c>
      <c r="J17" s="26">
        <f t="shared" si="0"/>
        <v>14</v>
      </c>
      <c r="K17" s="27">
        <f t="shared" si="1"/>
        <v>43.75</v>
      </c>
      <c r="L17" s="30"/>
      <c r="M17" s="20">
        <v>2698</v>
      </c>
      <c r="N17" s="35">
        <v>1.232717735966299</v>
      </c>
      <c r="O17" s="20">
        <v>3623</v>
      </c>
      <c r="P17" s="35">
        <v>1.8</v>
      </c>
      <c r="Q17" s="20">
        <v>961</v>
      </c>
      <c r="R17" s="30">
        <v>2662</v>
      </c>
      <c r="S17" s="26">
        <f t="shared" si="2"/>
        <v>925</v>
      </c>
      <c r="T17" s="27">
        <f t="shared" si="3"/>
        <v>34.28465530022239</v>
      </c>
      <c r="U17" s="35">
        <v>84.3125</v>
      </c>
      <c r="V17" s="35">
        <f t="shared" si="4"/>
        <v>78.76086956521739</v>
      </c>
      <c r="W17" s="21">
        <v>54</v>
      </c>
    </row>
    <row r="18" spans="1:23" ht="15" customHeight="1">
      <c r="A18" s="8"/>
      <c r="D18" s="4">
        <v>55</v>
      </c>
      <c r="E18" s="1" t="s">
        <v>257</v>
      </c>
      <c r="F18" s="31">
        <v>881</v>
      </c>
      <c r="G18" s="35">
        <v>3.7623846942261703</v>
      </c>
      <c r="H18" s="20">
        <v>813</v>
      </c>
      <c r="I18" s="35">
        <v>3.7</v>
      </c>
      <c r="J18" s="26">
        <f t="shared" si="0"/>
        <v>-68</v>
      </c>
      <c r="K18" s="27">
        <f t="shared" si="1"/>
        <v>-7.71850170261067</v>
      </c>
      <c r="L18" s="30"/>
      <c r="M18" s="20">
        <v>5217</v>
      </c>
      <c r="N18" s="35">
        <v>2.3836502700282365</v>
      </c>
      <c r="O18" s="20">
        <v>4350</v>
      </c>
      <c r="P18" s="35">
        <v>2.1</v>
      </c>
      <c r="Q18" s="20">
        <v>1717</v>
      </c>
      <c r="R18" s="30">
        <v>2633</v>
      </c>
      <c r="S18" s="26">
        <f t="shared" si="2"/>
        <v>-867</v>
      </c>
      <c r="T18" s="27">
        <f t="shared" si="3"/>
        <v>-16.61874640598045</v>
      </c>
      <c r="U18" s="35">
        <v>5.921679909194098</v>
      </c>
      <c r="V18" s="35">
        <f t="shared" si="4"/>
        <v>5.350553505535055</v>
      </c>
      <c r="W18" s="21">
        <v>55</v>
      </c>
    </row>
    <row r="19" spans="1:23" ht="15" customHeight="1">
      <c r="A19" s="8"/>
      <c r="D19" s="4">
        <v>56</v>
      </c>
      <c r="E19" s="1" t="s">
        <v>121</v>
      </c>
      <c r="F19" s="31">
        <v>1484</v>
      </c>
      <c r="G19" s="35">
        <v>6.337546976426375</v>
      </c>
      <c r="H19" s="20">
        <v>1204</v>
      </c>
      <c r="I19" s="35">
        <v>5.5</v>
      </c>
      <c r="J19" s="26">
        <f t="shared" si="0"/>
        <v>-280</v>
      </c>
      <c r="K19" s="27">
        <f t="shared" si="1"/>
        <v>-18.867924528301888</v>
      </c>
      <c r="L19" s="30"/>
      <c r="M19" s="20">
        <v>9032</v>
      </c>
      <c r="N19" s="35">
        <v>4.126725941900523</v>
      </c>
      <c r="O19" s="20">
        <v>8142</v>
      </c>
      <c r="P19" s="35">
        <v>4</v>
      </c>
      <c r="Q19" s="20">
        <v>3155</v>
      </c>
      <c r="R19" s="30">
        <v>4987</v>
      </c>
      <c r="S19" s="26">
        <f t="shared" si="2"/>
        <v>-890</v>
      </c>
      <c r="T19" s="27">
        <f t="shared" si="3"/>
        <v>-9.853852967227635</v>
      </c>
      <c r="U19" s="35">
        <v>6.086253369272237</v>
      </c>
      <c r="V19" s="35">
        <f t="shared" si="4"/>
        <v>6.762458471760797</v>
      </c>
      <c r="W19" s="21">
        <v>56</v>
      </c>
    </row>
    <row r="20" spans="1:23" ht="15" customHeight="1">
      <c r="A20" s="8"/>
      <c r="D20" s="4">
        <v>57</v>
      </c>
      <c r="E20" s="1" t="s">
        <v>122</v>
      </c>
      <c r="F20" s="31">
        <v>326</v>
      </c>
      <c r="G20" s="35">
        <v>1.3922104543901606</v>
      </c>
      <c r="H20" s="20">
        <v>352</v>
      </c>
      <c r="I20" s="35">
        <v>1.6</v>
      </c>
      <c r="J20" s="26">
        <f t="shared" si="0"/>
        <v>26</v>
      </c>
      <c r="K20" s="27">
        <f t="shared" si="1"/>
        <v>7.975460122699387</v>
      </c>
      <c r="L20" s="30"/>
      <c r="M20" s="20">
        <v>2718</v>
      </c>
      <c r="N20" s="35">
        <v>1.2418557473522611</v>
      </c>
      <c r="O20" s="20">
        <v>2677</v>
      </c>
      <c r="P20" s="35">
        <v>1.3</v>
      </c>
      <c r="Q20" s="20">
        <v>2095</v>
      </c>
      <c r="R20" s="30">
        <v>582</v>
      </c>
      <c r="S20" s="26">
        <f t="shared" si="2"/>
        <v>-41</v>
      </c>
      <c r="T20" s="27">
        <f t="shared" si="3"/>
        <v>-1.5084621044885944</v>
      </c>
      <c r="U20" s="35">
        <v>8.337423312883436</v>
      </c>
      <c r="V20" s="35">
        <f t="shared" si="4"/>
        <v>7.605113636363637</v>
      </c>
      <c r="W20" s="21">
        <v>57</v>
      </c>
    </row>
    <row r="21" spans="1:23" ht="15" customHeight="1">
      <c r="A21" s="8"/>
      <c r="B21" s="6" t="s">
        <v>123</v>
      </c>
      <c r="D21" s="4">
        <v>58</v>
      </c>
      <c r="E21" s="41" t="s">
        <v>258</v>
      </c>
      <c r="F21" s="31">
        <v>440</v>
      </c>
      <c r="G21" s="36">
        <v>1.8790570550051247</v>
      </c>
      <c r="H21" s="20">
        <v>357</v>
      </c>
      <c r="I21" s="35">
        <v>1.6</v>
      </c>
      <c r="J21" s="39">
        <f t="shared" si="0"/>
        <v>-83</v>
      </c>
      <c r="K21" s="40">
        <f t="shared" si="1"/>
        <v>-18.863636363636363</v>
      </c>
      <c r="L21" s="30"/>
      <c r="M21" s="20">
        <v>2204</v>
      </c>
      <c r="N21" s="36">
        <v>1.007008854733033</v>
      </c>
      <c r="O21" s="20">
        <v>2025</v>
      </c>
      <c r="P21" s="35">
        <v>1</v>
      </c>
      <c r="Q21" s="20">
        <v>1251</v>
      </c>
      <c r="R21" s="30">
        <v>774</v>
      </c>
      <c r="S21" s="39">
        <f t="shared" si="2"/>
        <v>-179</v>
      </c>
      <c r="T21" s="40">
        <f t="shared" si="3"/>
        <v>-8.121597096188747</v>
      </c>
      <c r="U21" s="36">
        <v>5.009090909090909</v>
      </c>
      <c r="V21" s="35">
        <f t="shared" si="4"/>
        <v>5.6722689075630255</v>
      </c>
      <c r="W21" s="21">
        <v>58</v>
      </c>
    </row>
    <row r="22" spans="1:23" ht="15" customHeight="1">
      <c r="A22" s="8"/>
      <c r="D22" s="4">
        <v>59</v>
      </c>
      <c r="E22" s="1" t="s">
        <v>124</v>
      </c>
      <c r="F22" s="31">
        <v>1579</v>
      </c>
      <c r="G22" s="35">
        <v>6.743252476938845</v>
      </c>
      <c r="H22" s="20">
        <v>1482</v>
      </c>
      <c r="I22" s="35">
        <v>6.8</v>
      </c>
      <c r="J22" s="26">
        <f t="shared" si="0"/>
        <v>-97</v>
      </c>
      <c r="K22" s="27">
        <f t="shared" si="1"/>
        <v>-6.1431285623812535</v>
      </c>
      <c r="L22" s="30"/>
      <c r="M22" s="20">
        <v>7616</v>
      </c>
      <c r="N22" s="35">
        <v>3.4797547357744008</v>
      </c>
      <c r="O22" s="20">
        <v>7718</v>
      </c>
      <c r="P22" s="35">
        <v>3.8</v>
      </c>
      <c r="Q22" s="20">
        <v>3851</v>
      </c>
      <c r="R22" s="30">
        <v>3867</v>
      </c>
      <c r="S22" s="26">
        <f t="shared" si="2"/>
        <v>102</v>
      </c>
      <c r="T22" s="27">
        <f t="shared" si="3"/>
        <v>1.3392857142857142</v>
      </c>
      <c r="U22" s="35">
        <v>4.823305889803673</v>
      </c>
      <c r="V22" s="35">
        <f t="shared" si="4"/>
        <v>5.207827260458839</v>
      </c>
      <c r="W22" s="21">
        <v>59</v>
      </c>
    </row>
    <row r="23" spans="1:23" s="52" customFormat="1" ht="15" customHeight="1">
      <c r="A23" s="51"/>
      <c r="D23" s="64" t="s">
        <v>259</v>
      </c>
      <c r="E23" s="47" t="s">
        <v>125</v>
      </c>
      <c r="F23" s="61">
        <v>3135</v>
      </c>
      <c r="G23" s="55">
        <v>13.388281516911512</v>
      </c>
      <c r="H23" s="62">
        <v>2886</v>
      </c>
      <c r="I23" s="55">
        <v>13.2</v>
      </c>
      <c r="J23" s="56">
        <f t="shared" si="0"/>
        <v>-249</v>
      </c>
      <c r="K23" s="57">
        <f t="shared" si="1"/>
        <v>-7.942583732057416</v>
      </c>
      <c r="L23" s="50"/>
      <c r="M23" s="62">
        <v>13979</v>
      </c>
      <c r="N23" s="55">
        <v>6.38701305821827</v>
      </c>
      <c r="O23" s="62">
        <v>14953</v>
      </c>
      <c r="P23" s="55">
        <v>7.3</v>
      </c>
      <c r="Q23" s="62">
        <v>5873</v>
      </c>
      <c r="R23" s="50">
        <v>9080</v>
      </c>
      <c r="S23" s="56">
        <f t="shared" si="2"/>
        <v>974</v>
      </c>
      <c r="T23" s="57">
        <f t="shared" si="3"/>
        <v>6.967594248515631</v>
      </c>
      <c r="U23" s="55">
        <v>4.459011164274322</v>
      </c>
      <c r="V23" s="55">
        <f t="shared" si="4"/>
        <v>5.181219681219681</v>
      </c>
      <c r="W23" s="65" t="s">
        <v>259</v>
      </c>
    </row>
    <row r="24" spans="1:23" ht="15" customHeight="1">
      <c r="A24" s="8"/>
      <c r="D24" s="4">
        <v>60</v>
      </c>
      <c r="E24" s="1" t="s">
        <v>126</v>
      </c>
      <c r="F24" s="31">
        <v>1729</v>
      </c>
      <c r="G24" s="35">
        <v>7.383840109326956</v>
      </c>
      <c r="H24" s="20">
        <v>1689</v>
      </c>
      <c r="I24" s="35">
        <v>7.7</v>
      </c>
      <c r="J24" s="26">
        <f t="shared" si="0"/>
        <v>-40</v>
      </c>
      <c r="K24" s="27">
        <f t="shared" si="1"/>
        <v>-2.313475997686524</v>
      </c>
      <c r="L24" s="30"/>
      <c r="M24" s="20">
        <v>8884</v>
      </c>
      <c r="N24" s="35">
        <v>4.059104657644403</v>
      </c>
      <c r="O24" s="20">
        <v>10230</v>
      </c>
      <c r="P24" s="35">
        <v>5</v>
      </c>
      <c r="Q24" s="20">
        <v>4066</v>
      </c>
      <c r="R24" s="30">
        <v>6164</v>
      </c>
      <c r="S24" s="26">
        <f t="shared" si="2"/>
        <v>1346</v>
      </c>
      <c r="T24" s="27">
        <f t="shared" si="3"/>
        <v>15.15083295812697</v>
      </c>
      <c r="U24" s="35">
        <v>5.13823019086177</v>
      </c>
      <c r="V24" s="35">
        <f t="shared" si="4"/>
        <v>6.05683836589698</v>
      </c>
      <c r="W24" s="21">
        <v>60</v>
      </c>
    </row>
    <row r="25" spans="1:23" ht="15" customHeight="1">
      <c r="A25" s="8"/>
      <c r="D25" s="4">
        <v>61</v>
      </c>
      <c r="E25" s="1" t="s">
        <v>127</v>
      </c>
      <c r="F25" s="31">
        <v>1406</v>
      </c>
      <c r="G25" s="35">
        <v>6.004441407584558</v>
      </c>
      <c r="H25" s="20">
        <v>1197</v>
      </c>
      <c r="I25" s="35">
        <v>5.5</v>
      </c>
      <c r="J25" s="26">
        <f t="shared" si="0"/>
        <v>-209</v>
      </c>
      <c r="K25" s="27">
        <f t="shared" si="1"/>
        <v>-14.864864864864865</v>
      </c>
      <c r="L25" s="30"/>
      <c r="M25" s="20">
        <v>5095</v>
      </c>
      <c r="N25" s="35">
        <v>2.3279084005738673</v>
      </c>
      <c r="O25" s="20">
        <v>4723</v>
      </c>
      <c r="P25" s="35">
        <v>2.3</v>
      </c>
      <c r="Q25" s="20">
        <v>1807</v>
      </c>
      <c r="R25" s="30">
        <v>2916</v>
      </c>
      <c r="S25" s="26">
        <f t="shared" si="2"/>
        <v>-372</v>
      </c>
      <c r="T25" s="27">
        <f t="shared" si="3"/>
        <v>-7.301275760549558</v>
      </c>
      <c r="U25" s="35">
        <v>3.62375533428165</v>
      </c>
      <c r="V25" s="35">
        <f t="shared" si="4"/>
        <v>3.945697577276525</v>
      </c>
      <c r="W25" s="21">
        <v>61</v>
      </c>
    </row>
    <row r="26" spans="1:23" s="52" customFormat="1" ht="15" customHeight="1">
      <c r="A26" s="51"/>
      <c r="D26" s="60" t="s">
        <v>128</v>
      </c>
      <c r="E26" s="47" t="s">
        <v>129</v>
      </c>
      <c r="F26" s="61">
        <v>511</v>
      </c>
      <c r="G26" s="55">
        <v>2.1822685343354973</v>
      </c>
      <c r="H26" s="62">
        <v>490</v>
      </c>
      <c r="I26" s="55">
        <v>2.2</v>
      </c>
      <c r="J26" s="56">
        <f t="shared" si="0"/>
        <v>-21</v>
      </c>
      <c r="K26" s="57">
        <f t="shared" si="1"/>
        <v>-4.10958904109589</v>
      </c>
      <c r="L26" s="50"/>
      <c r="M26" s="62">
        <v>10779</v>
      </c>
      <c r="N26" s="55">
        <v>4.924931236464321</v>
      </c>
      <c r="O26" s="62">
        <v>8514</v>
      </c>
      <c r="P26" s="55">
        <v>4.2</v>
      </c>
      <c r="Q26" s="62">
        <v>4609</v>
      </c>
      <c r="R26" s="50">
        <v>3905</v>
      </c>
      <c r="S26" s="56">
        <f t="shared" si="2"/>
        <v>-2265</v>
      </c>
      <c r="T26" s="57">
        <f t="shared" si="3"/>
        <v>-21.013080990815475</v>
      </c>
      <c r="U26" s="55">
        <v>21.09393346379648</v>
      </c>
      <c r="V26" s="55">
        <f t="shared" si="4"/>
        <v>17.375510204081632</v>
      </c>
      <c r="W26" s="63" t="s">
        <v>128</v>
      </c>
    </row>
    <row r="27" spans="1:23" ht="15" customHeight="1">
      <c r="A27" s="8"/>
      <c r="D27" s="3" t="s">
        <v>260</v>
      </c>
      <c r="E27" s="1" t="s">
        <v>130</v>
      </c>
      <c r="F27" s="31">
        <v>93</v>
      </c>
      <c r="G27" s="35">
        <v>0.3971643320806286</v>
      </c>
      <c r="H27" s="20">
        <v>88</v>
      </c>
      <c r="I27" s="35">
        <v>0.4</v>
      </c>
      <c r="J27" s="26">
        <f t="shared" si="0"/>
        <v>-5</v>
      </c>
      <c r="K27" s="27">
        <f t="shared" si="1"/>
        <v>-5.376344086021505</v>
      </c>
      <c r="L27" s="30"/>
      <c r="M27" s="20">
        <v>2539</v>
      </c>
      <c r="N27" s="35">
        <v>1.1600705454478994</v>
      </c>
      <c r="O27" s="20">
        <v>2638</v>
      </c>
      <c r="P27" s="35">
        <v>1.3</v>
      </c>
      <c r="Q27" s="20">
        <v>1555</v>
      </c>
      <c r="R27" s="30">
        <v>1083</v>
      </c>
      <c r="S27" s="26">
        <f t="shared" si="2"/>
        <v>99</v>
      </c>
      <c r="T27" s="27">
        <f t="shared" si="3"/>
        <v>3.8991729027176056</v>
      </c>
      <c r="U27" s="35">
        <v>27.301075268817204</v>
      </c>
      <c r="V27" s="35">
        <f t="shared" si="4"/>
        <v>29.977272727272727</v>
      </c>
      <c r="W27" s="5" t="s">
        <v>260</v>
      </c>
    </row>
    <row r="28" spans="1:23" ht="15" customHeight="1">
      <c r="A28" s="8"/>
      <c r="D28" s="3" t="s">
        <v>158</v>
      </c>
      <c r="E28" s="1" t="s">
        <v>261</v>
      </c>
      <c r="F28" s="31">
        <v>37</v>
      </c>
      <c r="G28" s="36">
        <v>0.15801161598906732</v>
      </c>
      <c r="H28" s="20">
        <v>35</v>
      </c>
      <c r="I28" s="35">
        <v>0.2</v>
      </c>
      <c r="J28" s="39">
        <f t="shared" si="0"/>
        <v>-2</v>
      </c>
      <c r="K28" s="40">
        <f t="shared" si="1"/>
        <v>-5.405405405405405</v>
      </c>
      <c r="L28" s="30"/>
      <c r="M28" s="20">
        <v>1268</v>
      </c>
      <c r="N28" s="36">
        <v>0.5793499218700027</v>
      </c>
      <c r="O28" s="20">
        <v>593</v>
      </c>
      <c r="P28" s="35">
        <v>0.3</v>
      </c>
      <c r="Q28" s="20">
        <v>402</v>
      </c>
      <c r="R28" s="30">
        <v>191</v>
      </c>
      <c r="S28" s="39">
        <f t="shared" si="2"/>
        <v>-675</v>
      </c>
      <c r="T28" s="40">
        <f t="shared" si="3"/>
        <v>-53.23343848580442</v>
      </c>
      <c r="U28" s="36">
        <v>34.270270270270274</v>
      </c>
      <c r="V28" s="35">
        <f t="shared" si="4"/>
        <v>16.942857142857143</v>
      </c>
      <c r="W28" s="5" t="s">
        <v>158</v>
      </c>
    </row>
    <row r="29" spans="1:23" ht="15" customHeight="1">
      <c r="A29" s="8"/>
      <c r="B29" s="6" t="s">
        <v>132</v>
      </c>
      <c r="D29" s="3" t="s">
        <v>159</v>
      </c>
      <c r="E29" s="1" t="s">
        <v>131</v>
      </c>
      <c r="F29" s="31">
        <v>8</v>
      </c>
      <c r="G29" s="35">
        <v>0.0341646737273659</v>
      </c>
      <c r="H29" s="20">
        <v>9</v>
      </c>
      <c r="I29" s="35">
        <v>0</v>
      </c>
      <c r="J29" s="26">
        <f t="shared" si="0"/>
        <v>1</v>
      </c>
      <c r="K29" s="27">
        <f t="shared" si="1"/>
        <v>12.5</v>
      </c>
      <c r="L29" s="30"/>
      <c r="M29" s="20">
        <v>300</v>
      </c>
      <c r="N29" s="35">
        <v>0.1370701707894328</v>
      </c>
      <c r="O29" s="20">
        <v>229</v>
      </c>
      <c r="P29" s="35">
        <v>0.1</v>
      </c>
      <c r="Q29" s="20">
        <v>157</v>
      </c>
      <c r="R29" s="30">
        <v>72</v>
      </c>
      <c r="S29" s="26">
        <f t="shared" si="2"/>
        <v>-71</v>
      </c>
      <c r="T29" s="27">
        <f t="shared" si="3"/>
        <v>-23.666666666666668</v>
      </c>
      <c r="U29" s="35">
        <v>37.5</v>
      </c>
      <c r="V29" s="35">
        <f t="shared" si="4"/>
        <v>25.444444444444443</v>
      </c>
      <c r="W29" s="5" t="s">
        <v>159</v>
      </c>
    </row>
    <row r="30" spans="1:23" ht="15" customHeight="1">
      <c r="A30" s="8"/>
      <c r="D30" s="3" t="s">
        <v>160</v>
      </c>
      <c r="E30" s="1" t="s">
        <v>262</v>
      </c>
      <c r="F30" s="31">
        <v>7</v>
      </c>
      <c r="G30" s="36">
        <v>0.029894089511445166</v>
      </c>
      <c r="H30" s="20">
        <v>6</v>
      </c>
      <c r="I30" s="35">
        <v>0</v>
      </c>
      <c r="J30" s="39">
        <f t="shared" si="0"/>
        <v>-1</v>
      </c>
      <c r="K30" s="40">
        <f t="shared" si="1"/>
        <v>-14.285714285714285</v>
      </c>
      <c r="L30" s="30"/>
      <c r="M30" s="20">
        <v>162</v>
      </c>
      <c r="N30" s="36">
        <v>0.07401789222629371</v>
      </c>
      <c r="O30" s="20">
        <v>151</v>
      </c>
      <c r="P30" s="35">
        <v>0.1</v>
      </c>
      <c r="Q30" s="20">
        <v>106</v>
      </c>
      <c r="R30" s="30">
        <v>45</v>
      </c>
      <c r="S30" s="39">
        <f t="shared" si="2"/>
        <v>-11</v>
      </c>
      <c r="T30" s="40">
        <f t="shared" si="3"/>
        <v>-6.790123456790123</v>
      </c>
      <c r="U30" s="36">
        <v>23.142857142857142</v>
      </c>
      <c r="V30" s="35">
        <f t="shared" si="4"/>
        <v>25.166666666666668</v>
      </c>
      <c r="W30" s="5" t="s">
        <v>160</v>
      </c>
    </row>
    <row r="31" spans="1:23" ht="15" customHeight="1">
      <c r="A31" s="8"/>
      <c r="D31" s="3" t="s">
        <v>161</v>
      </c>
      <c r="E31" s="1" t="s">
        <v>263</v>
      </c>
      <c r="F31" s="31">
        <v>116</v>
      </c>
      <c r="G31" s="36">
        <v>0.4953877690468056</v>
      </c>
      <c r="H31" s="20">
        <v>111</v>
      </c>
      <c r="I31" s="35">
        <v>0.5</v>
      </c>
      <c r="J31" s="39">
        <f t="shared" si="0"/>
        <v>-5</v>
      </c>
      <c r="K31" s="40">
        <f t="shared" si="1"/>
        <v>-4.310344827586207</v>
      </c>
      <c r="L31" s="30"/>
      <c r="M31" s="20">
        <v>1029</v>
      </c>
      <c r="N31" s="36">
        <v>0.4701506858077545</v>
      </c>
      <c r="O31" s="20">
        <v>898</v>
      </c>
      <c r="P31" s="35">
        <v>0.4</v>
      </c>
      <c r="Q31" s="20">
        <v>474</v>
      </c>
      <c r="R31" s="30">
        <v>424</v>
      </c>
      <c r="S31" s="39">
        <f t="shared" si="2"/>
        <v>-131</v>
      </c>
      <c r="T31" s="40">
        <f t="shared" si="3"/>
        <v>-12.730806608357629</v>
      </c>
      <c r="U31" s="36">
        <v>8.870689655172415</v>
      </c>
      <c r="V31" s="35">
        <f t="shared" si="4"/>
        <v>8.09009009009009</v>
      </c>
      <c r="W31" s="5" t="s">
        <v>161</v>
      </c>
    </row>
    <row r="32" spans="1:23" ht="15" customHeight="1">
      <c r="A32" s="8"/>
      <c r="B32" s="6" t="s">
        <v>133</v>
      </c>
      <c r="D32" s="3" t="s">
        <v>162</v>
      </c>
      <c r="E32" s="1" t="s">
        <v>264</v>
      </c>
      <c r="F32" s="31">
        <v>12</v>
      </c>
      <c r="G32" s="35">
        <v>0.05124701059104886</v>
      </c>
      <c r="H32" s="20">
        <v>9</v>
      </c>
      <c r="I32" s="35">
        <v>0</v>
      </c>
      <c r="J32" s="26">
        <f t="shared" si="0"/>
        <v>-3</v>
      </c>
      <c r="K32" s="27">
        <f t="shared" si="1"/>
        <v>-25</v>
      </c>
      <c r="L32" s="30"/>
      <c r="M32" s="20">
        <v>199</v>
      </c>
      <c r="N32" s="35">
        <v>0.09092321329032377</v>
      </c>
      <c r="O32" s="20">
        <v>182</v>
      </c>
      <c r="P32" s="35">
        <v>0.1</v>
      </c>
      <c r="Q32" s="20">
        <v>132</v>
      </c>
      <c r="R32" s="30">
        <v>50</v>
      </c>
      <c r="S32" s="26">
        <f t="shared" si="2"/>
        <v>-17</v>
      </c>
      <c r="T32" s="27">
        <f t="shared" si="3"/>
        <v>-8.542713567839195</v>
      </c>
      <c r="U32" s="35">
        <v>16.583333333333332</v>
      </c>
      <c r="V32" s="35">
        <f t="shared" si="4"/>
        <v>20.22222222222222</v>
      </c>
      <c r="W32" s="5" t="s">
        <v>162</v>
      </c>
    </row>
    <row r="33" spans="1:23" ht="15" customHeight="1">
      <c r="A33" s="8"/>
      <c r="D33" s="3" t="s">
        <v>163</v>
      </c>
      <c r="E33" s="1" t="s">
        <v>265</v>
      </c>
      <c r="F33" s="31">
        <v>40</v>
      </c>
      <c r="G33" s="35">
        <v>0.17082336863682954</v>
      </c>
      <c r="H33" s="20">
        <v>40</v>
      </c>
      <c r="I33" s="35">
        <v>0.2</v>
      </c>
      <c r="J33" s="26" t="s">
        <v>248</v>
      </c>
      <c r="K33" s="27" t="s">
        <v>248</v>
      </c>
      <c r="L33" s="30"/>
      <c r="M33" s="20">
        <v>937</v>
      </c>
      <c r="N33" s="35">
        <v>0.42811583343232845</v>
      </c>
      <c r="O33" s="20">
        <v>772</v>
      </c>
      <c r="P33" s="35">
        <v>0.4</v>
      </c>
      <c r="Q33" s="20">
        <v>363</v>
      </c>
      <c r="R33" s="30">
        <v>409</v>
      </c>
      <c r="S33" s="26">
        <f t="shared" si="2"/>
        <v>-165</v>
      </c>
      <c r="T33" s="27">
        <f t="shared" si="3"/>
        <v>-17.6093916755603</v>
      </c>
      <c r="U33" s="35">
        <v>23.425</v>
      </c>
      <c r="V33" s="35">
        <f t="shared" si="4"/>
        <v>19.3</v>
      </c>
      <c r="W33" s="5" t="s">
        <v>163</v>
      </c>
    </row>
    <row r="34" spans="1:23" ht="15" customHeight="1">
      <c r="A34" s="8"/>
      <c r="D34" s="3" t="s">
        <v>164</v>
      </c>
      <c r="E34" s="1" t="s">
        <v>266</v>
      </c>
      <c r="F34" s="31">
        <v>198</v>
      </c>
      <c r="G34" s="35">
        <v>0.8455756747523061</v>
      </c>
      <c r="H34" s="20">
        <v>192</v>
      </c>
      <c r="I34" s="35">
        <v>0.9</v>
      </c>
      <c r="J34" s="26">
        <f aca="true" t="shared" si="5" ref="J34:J65">H34-F34</f>
        <v>-6</v>
      </c>
      <c r="K34" s="27">
        <f aca="true" t="shared" si="6" ref="K34:K65">J34/F34*100</f>
        <v>-3.0303030303030303</v>
      </c>
      <c r="L34" s="30"/>
      <c r="M34" s="20">
        <v>4345</v>
      </c>
      <c r="N34" s="35">
        <v>1.9852329736002852</v>
      </c>
      <c r="O34" s="20">
        <v>3051</v>
      </c>
      <c r="P34" s="35">
        <v>1.5</v>
      </c>
      <c r="Q34" s="20">
        <v>1420</v>
      </c>
      <c r="R34" s="30">
        <v>1631</v>
      </c>
      <c r="S34" s="26">
        <f t="shared" si="2"/>
        <v>-1294</v>
      </c>
      <c r="T34" s="27">
        <f t="shared" si="3"/>
        <v>-29.781357882623706</v>
      </c>
      <c r="U34" s="35">
        <v>21.944444444444443</v>
      </c>
      <c r="V34" s="35">
        <f t="shared" si="4"/>
        <v>15.890625</v>
      </c>
      <c r="W34" s="5" t="s">
        <v>164</v>
      </c>
    </row>
    <row r="35" spans="1:23" s="52" customFormat="1" ht="15" customHeight="1">
      <c r="A35" s="51"/>
      <c r="D35" s="60" t="s">
        <v>134</v>
      </c>
      <c r="E35" s="47" t="s">
        <v>135</v>
      </c>
      <c r="F35" s="61">
        <v>1127</v>
      </c>
      <c r="G35" s="55">
        <v>4.812948411342672</v>
      </c>
      <c r="H35" s="62">
        <v>1169</v>
      </c>
      <c r="I35" s="55">
        <v>5.4</v>
      </c>
      <c r="J35" s="56">
        <f t="shared" si="5"/>
        <v>42</v>
      </c>
      <c r="K35" s="57">
        <f t="shared" si="6"/>
        <v>3.7267080745341614</v>
      </c>
      <c r="L35" s="50"/>
      <c r="M35" s="62">
        <v>3034</v>
      </c>
      <c r="N35" s="55">
        <v>1.3862363272504639</v>
      </c>
      <c r="O35" s="62">
        <v>3262</v>
      </c>
      <c r="P35" s="55">
        <v>1.6</v>
      </c>
      <c r="Q35" s="62">
        <v>1821</v>
      </c>
      <c r="R35" s="50">
        <v>1441</v>
      </c>
      <c r="S35" s="56">
        <f t="shared" si="2"/>
        <v>228</v>
      </c>
      <c r="T35" s="57">
        <f t="shared" si="3"/>
        <v>7.514831905075807</v>
      </c>
      <c r="U35" s="55">
        <v>2.6921029281277726</v>
      </c>
      <c r="V35" s="55">
        <f t="shared" si="4"/>
        <v>2.7904191616766467</v>
      </c>
      <c r="W35" s="63" t="s">
        <v>134</v>
      </c>
    </row>
    <row r="36" spans="1:23" ht="15" customHeight="1">
      <c r="A36" s="8"/>
      <c r="D36" s="3" t="s">
        <v>267</v>
      </c>
      <c r="E36" s="1" t="s">
        <v>136</v>
      </c>
      <c r="F36" s="31">
        <v>290</v>
      </c>
      <c r="G36" s="35">
        <v>1.238469422617014</v>
      </c>
      <c r="H36" s="20">
        <v>271</v>
      </c>
      <c r="I36" s="35">
        <v>1.2</v>
      </c>
      <c r="J36" s="26">
        <f t="shared" si="5"/>
        <v>-19</v>
      </c>
      <c r="K36" s="27">
        <f t="shared" si="6"/>
        <v>-6.551724137931035</v>
      </c>
      <c r="L36" s="30"/>
      <c r="M36" s="20">
        <v>1076</v>
      </c>
      <c r="N36" s="35">
        <v>0.4916250125647657</v>
      </c>
      <c r="O36" s="20">
        <v>878</v>
      </c>
      <c r="P36" s="35">
        <v>0.4</v>
      </c>
      <c r="Q36" s="20">
        <v>538</v>
      </c>
      <c r="R36" s="30">
        <v>340</v>
      </c>
      <c r="S36" s="26">
        <f t="shared" si="2"/>
        <v>-198</v>
      </c>
      <c r="T36" s="27">
        <f t="shared" si="3"/>
        <v>-18.401486988847584</v>
      </c>
      <c r="U36" s="35">
        <v>3.7103448275862068</v>
      </c>
      <c r="V36" s="35">
        <f t="shared" si="4"/>
        <v>3.2398523985239853</v>
      </c>
      <c r="W36" s="5" t="s">
        <v>267</v>
      </c>
    </row>
    <row r="37" spans="1:23" ht="15" customHeight="1">
      <c r="A37" s="8"/>
      <c r="D37" s="3" t="s">
        <v>165</v>
      </c>
      <c r="E37" s="1" t="s">
        <v>268</v>
      </c>
      <c r="F37" s="31">
        <v>837</v>
      </c>
      <c r="G37" s="35">
        <v>3.574478988725658</v>
      </c>
      <c r="H37" s="20">
        <v>898</v>
      </c>
      <c r="I37" s="35">
        <v>4.1</v>
      </c>
      <c r="J37" s="26">
        <f t="shared" si="5"/>
        <v>61</v>
      </c>
      <c r="K37" s="27">
        <f t="shared" si="6"/>
        <v>7.287933094384708</v>
      </c>
      <c r="L37" s="30"/>
      <c r="M37" s="20">
        <v>1958</v>
      </c>
      <c r="N37" s="35">
        <v>0.8946113146856982</v>
      </c>
      <c r="O37" s="20">
        <v>2384</v>
      </c>
      <c r="P37" s="35">
        <v>1.2</v>
      </c>
      <c r="Q37" s="20">
        <v>1283</v>
      </c>
      <c r="R37" s="30">
        <v>1101</v>
      </c>
      <c r="S37" s="26">
        <f t="shared" si="2"/>
        <v>426</v>
      </c>
      <c r="T37" s="27">
        <f t="shared" si="3"/>
        <v>21.756894790602654</v>
      </c>
      <c r="U37" s="35">
        <v>2.3393070489844683</v>
      </c>
      <c r="V37" s="35">
        <f t="shared" si="4"/>
        <v>2.6547884187082404</v>
      </c>
      <c r="W37" s="5" t="s">
        <v>165</v>
      </c>
    </row>
    <row r="38" spans="1:23" s="52" customFormat="1" ht="15" customHeight="1">
      <c r="A38" s="51"/>
      <c r="D38" s="60" t="s">
        <v>137</v>
      </c>
      <c r="E38" s="47" t="s">
        <v>138</v>
      </c>
      <c r="F38" s="61">
        <v>6482</v>
      </c>
      <c r="G38" s="55">
        <v>27.681926887598223</v>
      </c>
      <c r="H38" s="62">
        <v>6475</v>
      </c>
      <c r="I38" s="55">
        <v>29.6</v>
      </c>
      <c r="J38" s="56">
        <f t="shared" si="5"/>
        <v>-7</v>
      </c>
      <c r="K38" s="57">
        <f t="shared" si="6"/>
        <v>-0.10799136069114472</v>
      </c>
      <c r="L38" s="50"/>
      <c r="M38" s="62">
        <v>60197</v>
      </c>
      <c r="N38" s="55">
        <v>27.504043570038288</v>
      </c>
      <c r="O38" s="62">
        <v>62824</v>
      </c>
      <c r="P38" s="55">
        <v>30.9</v>
      </c>
      <c r="Q38" s="62">
        <v>30213</v>
      </c>
      <c r="R38" s="50">
        <v>32611</v>
      </c>
      <c r="S38" s="56">
        <f t="shared" si="2"/>
        <v>2627</v>
      </c>
      <c r="T38" s="57">
        <f t="shared" si="3"/>
        <v>4.36400485074007</v>
      </c>
      <c r="U38" s="55">
        <v>9.286794199321196</v>
      </c>
      <c r="V38" s="55">
        <f t="shared" si="4"/>
        <v>9.702548262548262</v>
      </c>
      <c r="W38" s="63" t="s">
        <v>137</v>
      </c>
    </row>
    <row r="39" spans="1:23" ht="15" customHeight="1">
      <c r="A39" s="8"/>
      <c r="D39" s="3" t="s">
        <v>269</v>
      </c>
      <c r="E39" s="1" t="s">
        <v>141</v>
      </c>
      <c r="F39" s="31">
        <v>1358</v>
      </c>
      <c r="G39" s="35">
        <v>5.799453365220362</v>
      </c>
      <c r="H39" s="20">
        <v>1323</v>
      </c>
      <c r="I39" s="35">
        <v>6.1</v>
      </c>
      <c r="J39" s="26">
        <f t="shared" si="5"/>
        <v>-35</v>
      </c>
      <c r="K39" s="27">
        <f t="shared" si="6"/>
        <v>-2.5773195876288657</v>
      </c>
      <c r="L39" s="30"/>
      <c r="M39" s="20">
        <v>4614</v>
      </c>
      <c r="N39" s="35">
        <v>2.1081392267414767</v>
      </c>
      <c r="O39" s="20">
        <v>5008</v>
      </c>
      <c r="P39" s="35">
        <v>2.5</v>
      </c>
      <c r="Q39" s="20">
        <v>1824</v>
      </c>
      <c r="R39" s="30">
        <v>3184</v>
      </c>
      <c r="S39" s="26">
        <f t="shared" si="2"/>
        <v>394</v>
      </c>
      <c r="T39" s="27">
        <f t="shared" si="3"/>
        <v>8.539228435197225</v>
      </c>
      <c r="U39" s="35">
        <v>3.397643593519882</v>
      </c>
      <c r="V39" s="35">
        <f t="shared" si="4"/>
        <v>3.7853363567649283</v>
      </c>
      <c r="W39" s="5" t="s">
        <v>269</v>
      </c>
    </row>
    <row r="40" spans="1:23" ht="15" customHeight="1">
      <c r="A40" s="8"/>
      <c r="D40" s="3" t="s">
        <v>166</v>
      </c>
      <c r="E40" s="1" t="s">
        <v>142</v>
      </c>
      <c r="F40" s="31">
        <v>204</v>
      </c>
      <c r="G40" s="35">
        <v>0.8711991800478306</v>
      </c>
      <c r="H40" s="20">
        <v>219</v>
      </c>
      <c r="I40" s="35">
        <v>1</v>
      </c>
      <c r="J40" s="26">
        <f t="shared" si="5"/>
        <v>15</v>
      </c>
      <c r="K40" s="27">
        <f t="shared" si="6"/>
        <v>7.352941176470589</v>
      </c>
      <c r="L40" s="30"/>
      <c r="M40" s="20">
        <v>531</v>
      </c>
      <c r="N40" s="35">
        <v>0.24261420229729608</v>
      </c>
      <c r="O40" s="20">
        <v>576</v>
      </c>
      <c r="P40" s="35">
        <v>0.3</v>
      </c>
      <c r="Q40" s="20">
        <v>404</v>
      </c>
      <c r="R40" s="30">
        <v>172</v>
      </c>
      <c r="S40" s="26">
        <f t="shared" si="2"/>
        <v>45</v>
      </c>
      <c r="T40" s="27">
        <f t="shared" si="3"/>
        <v>8.47457627118644</v>
      </c>
      <c r="U40" s="35">
        <v>2.6029411764705883</v>
      </c>
      <c r="V40" s="35">
        <f aca="true" t="shared" si="7" ref="V40:V65">O40/H40</f>
        <v>2.6301369863013697</v>
      </c>
      <c r="W40" s="5" t="s">
        <v>166</v>
      </c>
    </row>
    <row r="41" spans="1:23" ht="15" customHeight="1">
      <c r="A41" s="8"/>
      <c r="D41" s="3" t="s">
        <v>167</v>
      </c>
      <c r="E41" s="1" t="s">
        <v>270</v>
      </c>
      <c r="F41" s="31">
        <v>197</v>
      </c>
      <c r="G41" s="36">
        <v>0.8413050905363854</v>
      </c>
      <c r="H41" s="20">
        <v>179</v>
      </c>
      <c r="I41" s="35">
        <v>0.8</v>
      </c>
      <c r="J41" s="39">
        <f t="shared" si="5"/>
        <v>-18</v>
      </c>
      <c r="K41" s="40">
        <f t="shared" si="6"/>
        <v>-9.137055837563452</v>
      </c>
      <c r="L41" s="30"/>
      <c r="M41" s="20">
        <v>1135</v>
      </c>
      <c r="N41" s="36">
        <v>0.5185821461533541</v>
      </c>
      <c r="O41" s="20">
        <v>1132</v>
      </c>
      <c r="P41" s="35">
        <v>0.6</v>
      </c>
      <c r="Q41" s="20">
        <v>472</v>
      </c>
      <c r="R41" s="30">
        <v>660</v>
      </c>
      <c r="S41" s="39">
        <f t="shared" si="2"/>
        <v>-3</v>
      </c>
      <c r="T41" s="40">
        <f t="shared" si="3"/>
        <v>-0.2643171806167401</v>
      </c>
      <c r="U41" s="36">
        <v>5.761421319796955</v>
      </c>
      <c r="V41" s="35">
        <f t="shared" si="7"/>
        <v>6.324022346368715</v>
      </c>
      <c r="W41" s="5" t="s">
        <v>167</v>
      </c>
    </row>
    <row r="42" spans="1:23" ht="15" customHeight="1">
      <c r="A42" s="8"/>
      <c r="D42" s="3" t="s">
        <v>168</v>
      </c>
      <c r="E42" s="1" t="s">
        <v>140</v>
      </c>
      <c r="F42" s="31">
        <v>226</v>
      </c>
      <c r="G42" s="35">
        <v>0.9651520327980868</v>
      </c>
      <c r="H42" s="20">
        <v>179</v>
      </c>
      <c r="I42" s="35">
        <v>0.8</v>
      </c>
      <c r="J42" s="26">
        <f t="shared" si="5"/>
        <v>-47</v>
      </c>
      <c r="K42" s="27">
        <f t="shared" si="6"/>
        <v>-20.79646017699115</v>
      </c>
      <c r="L42" s="30"/>
      <c r="M42" s="20">
        <v>2455</v>
      </c>
      <c r="N42" s="35">
        <v>1.1216908976268585</v>
      </c>
      <c r="O42" s="20">
        <v>1890</v>
      </c>
      <c r="P42" s="35">
        <v>0.9</v>
      </c>
      <c r="Q42" s="20">
        <v>827</v>
      </c>
      <c r="R42" s="30">
        <v>1063</v>
      </c>
      <c r="S42" s="26">
        <f t="shared" si="2"/>
        <v>-565</v>
      </c>
      <c r="T42" s="27">
        <f t="shared" si="3"/>
        <v>-23.014256619144604</v>
      </c>
      <c r="U42" s="35">
        <v>10.86283185840708</v>
      </c>
      <c r="V42" s="35">
        <f t="shared" si="7"/>
        <v>10.558659217877095</v>
      </c>
      <c r="W42" s="5" t="s">
        <v>168</v>
      </c>
    </row>
    <row r="43" spans="1:23" ht="15" customHeight="1">
      <c r="A43" s="8"/>
      <c r="D43" s="3" t="s">
        <v>169</v>
      </c>
      <c r="E43" s="1" t="s">
        <v>271</v>
      </c>
      <c r="F43" s="31">
        <v>239</v>
      </c>
      <c r="G43" s="20">
        <v>1.0206696276050564</v>
      </c>
      <c r="H43" s="20">
        <v>225</v>
      </c>
      <c r="I43" s="35">
        <v>1</v>
      </c>
      <c r="J43" s="39">
        <f t="shared" si="5"/>
        <v>-14</v>
      </c>
      <c r="K43" s="40">
        <f t="shared" si="6"/>
        <v>-5.857740585774058</v>
      </c>
      <c r="L43" s="30"/>
      <c r="M43" s="20">
        <v>3143</v>
      </c>
      <c r="N43" s="20">
        <v>1.4360384893039577</v>
      </c>
      <c r="O43" s="20">
        <v>2797</v>
      </c>
      <c r="P43" s="35">
        <v>1.4</v>
      </c>
      <c r="Q43" s="20">
        <v>1557</v>
      </c>
      <c r="R43" s="30">
        <v>1240</v>
      </c>
      <c r="S43" s="39">
        <f t="shared" si="2"/>
        <v>-346</v>
      </c>
      <c r="T43" s="40">
        <f t="shared" si="3"/>
        <v>-11.00859051861279</v>
      </c>
      <c r="U43" s="36">
        <v>13.150627615062762</v>
      </c>
      <c r="V43" s="35">
        <f t="shared" si="7"/>
        <v>12.431111111111111</v>
      </c>
      <c r="W43" s="5" t="s">
        <v>169</v>
      </c>
    </row>
    <row r="44" spans="1:23" ht="15" customHeight="1">
      <c r="A44" s="8"/>
      <c r="D44" s="3" t="s">
        <v>170</v>
      </c>
      <c r="E44" s="1" t="s">
        <v>143</v>
      </c>
      <c r="F44" s="31">
        <v>239</v>
      </c>
      <c r="G44" s="35">
        <v>1.0206696276050564</v>
      </c>
      <c r="H44" s="20">
        <v>207</v>
      </c>
      <c r="I44" s="35">
        <v>0.9</v>
      </c>
      <c r="J44" s="26">
        <f t="shared" si="5"/>
        <v>-32</v>
      </c>
      <c r="K44" s="27">
        <f t="shared" si="6"/>
        <v>-13.389121338912133</v>
      </c>
      <c r="L44" s="30"/>
      <c r="M44" s="20">
        <v>1255</v>
      </c>
      <c r="N44" s="35">
        <v>0.5734102144691272</v>
      </c>
      <c r="O44" s="20">
        <v>1013</v>
      </c>
      <c r="P44" s="35">
        <v>0.5</v>
      </c>
      <c r="Q44" s="20">
        <v>757</v>
      </c>
      <c r="R44" s="30">
        <v>256</v>
      </c>
      <c r="S44" s="26">
        <f t="shared" si="2"/>
        <v>-242</v>
      </c>
      <c r="T44" s="27">
        <f t="shared" si="3"/>
        <v>-19.282868525896415</v>
      </c>
      <c r="U44" s="35">
        <v>5.2510460251046025</v>
      </c>
      <c r="V44" s="35">
        <f t="shared" si="7"/>
        <v>4.893719806763285</v>
      </c>
      <c r="W44" s="5" t="s">
        <v>170</v>
      </c>
    </row>
    <row r="45" spans="1:23" ht="15" customHeight="1">
      <c r="A45" s="8"/>
      <c r="D45" s="3" t="s">
        <v>171</v>
      </c>
      <c r="E45" s="1" t="s">
        <v>272</v>
      </c>
      <c r="F45" s="31">
        <v>164</v>
      </c>
      <c r="G45" s="36">
        <v>0.700375811411001</v>
      </c>
      <c r="H45" s="20">
        <v>181</v>
      </c>
      <c r="I45" s="35">
        <v>0.8</v>
      </c>
      <c r="J45" s="39">
        <f t="shared" si="5"/>
        <v>17</v>
      </c>
      <c r="K45" s="40">
        <f t="shared" si="6"/>
        <v>10.365853658536585</v>
      </c>
      <c r="L45" s="30"/>
      <c r="M45" s="20">
        <v>1516</v>
      </c>
      <c r="N45" s="36">
        <v>0.6926612630559338</v>
      </c>
      <c r="O45" s="20">
        <v>1509</v>
      </c>
      <c r="P45" s="35">
        <v>0.7</v>
      </c>
      <c r="Q45" s="20">
        <v>1189</v>
      </c>
      <c r="R45" s="30">
        <v>320</v>
      </c>
      <c r="S45" s="39">
        <f t="shared" si="2"/>
        <v>-7</v>
      </c>
      <c r="T45" s="40">
        <f t="shared" si="3"/>
        <v>-0.46174142480211083</v>
      </c>
      <c r="U45" s="36">
        <v>9.24390243902439</v>
      </c>
      <c r="V45" s="35">
        <f t="shared" si="7"/>
        <v>8.337016574585636</v>
      </c>
      <c r="W45" s="5" t="s">
        <v>171</v>
      </c>
    </row>
    <row r="46" spans="1:23" ht="15" customHeight="1">
      <c r="A46" s="8"/>
      <c r="D46" s="3" t="s">
        <v>172</v>
      </c>
      <c r="E46" s="1" t="s">
        <v>139</v>
      </c>
      <c r="F46" s="31">
        <v>154</v>
      </c>
      <c r="G46" s="35">
        <v>0.6576699692517937</v>
      </c>
      <c r="H46" s="20">
        <v>157</v>
      </c>
      <c r="I46" s="35">
        <v>0.7</v>
      </c>
      <c r="J46" s="26">
        <f t="shared" si="5"/>
        <v>3</v>
      </c>
      <c r="K46" s="27">
        <f t="shared" si="6"/>
        <v>1.948051948051948</v>
      </c>
      <c r="L46" s="30"/>
      <c r="M46" s="20">
        <v>1341</v>
      </c>
      <c r="N46" s="35">
        <v>0.6127036634287647</v>
      </c>
      <c r="O46" s="20">
        <v>1368</v>
      </c>
      <c r="P46" s="35">
        <v>0.7</v>
      </c>
      <c r="Q46" s="20">
        <v>919</v>
      </c>
      <c r="R46" s="30">
        <v>449</v>
      </c>
      <c r="S46" s="26">
        <f t="shared" si="2"/>
        <v>27</v>
      </c>
      <c r="T46" s="27">
        <f t="shared" si="3"/>
        <v>2.013422818791946</v>
      </c>
      <c r="U46" s="35">
        <v>8.707792207792208</v>
      </c>
      <c r="V46" s="35">
        <f t="shared" si="7"/>
        <v>8.713375796178344</v>
      </c>
      <c r="W46" s="5" t="s">
        <v>172</v>
      </c>
    </row>
    <row r="47" spans="1:23" ht="15" customHeight="1">
      <c r="A47" s="8"/>
      <c r="D47" s="3" t="s">
        <v>173</v>
      </c>
      <c r="E47" s="1" t="s">
        <v>273</v>
      </c>
      <c r="F47" s="31">
        <v>11</v>
      </c>
      <c r="G47" s="36">
        <v>0.04697642637512812</v>
      </c>
      <c r="H47" s="20">
        <v>10</v>
      </c>
      <c r="I47" s="35">
        <v>0</v>
      </c>
      <c r="J47" s="39">
        <f t="shared" si="5"/>
        <v>-1</v>
      </c>
      <c r="K47" s="40">
        <f t="shared" si="6"/>
        <v>-9.090909090909092</v>
      </c>
      <c r="L47" s="30"/>
      <c r="M47" s="20">
        <v>153</v>
      </c>
      <c r="N47" s="36">
        <v>0.06990578710261072</v>
      </c>
      <c r="O47" s="20">
        <v>153</v>
      </c>
      <c r="P47" s="35">
        <v>0.1</v>
      </c>
      <c r="Q47" s="20">
        <v>112</v>
      </c>
      <c r="R47" s="30">
        <v>41</v>
      </c>
      <c r="S47" s="39" t="s">
        <v>248</v>
      </c>
      <c r="T47" s="40" t="s">
        <v>248</v>
      </c>
      <c r="U47" s="36">
        <v>13.909090909090908</v>
      </c>
      <c r="V47" s="35">
        <f t="shared" si="7"/>
        <v>15.3</v>
      </c>
      <c r="W47" s="5" t="s">
        <v>173</v>
      </c>
    </row>
    <row r="48" spans="1:23" ht="15" customHeight="1">
      <c r="A48" s="8"/>
      <c r="D48" s="3" t="s">
        <v>174</v>
      </c>
      <c r="E48" s="1" t="s">
        <v>274</v>
      </c>
      <c r="F48" s="31">
        <v>11</v>
      </c>
      <c r="G48" s="35">
        <v>0.04697642637512812</v>
      </c>
      <c r="H48" s="20">
        <v>13</v>
      </c>
      <c r="I48" s="35">
        <v>0.1</v>
      </c>
      <c r="J48" s="26">
        <f t="shared" si="5"/>
        <v>2</v>
      </c>
      <c r="K48" s="27">
        <f t="shared" si="6"/>
        <v>18.181818181818183</v>
      </c>
      <c r="L48" s="30"/>
      <c r="M48" s="20">
        <v>517</v>
      </c>
      <c r="N48" s="35">
        <v>0.23621759432712253</v>
      </c>
      <c r="O48" s="20">
        <v>598</v>
      </c>
      <c r="P48" s="35">
        <v>0.3</v>
      </c>
      <c r="Q48" s="20">
        <v>416</v>
      </c>
      <c r="R48" s="30">
        <v>182</v>
      </c>
      <c r="S48" s="26">
        <f aca="true" t="shared" si="8" ref="S48:S65">O48-M48</f>
        <v>81</v>
      </c>
      <c r="T48" s="27">
        <f aca="true" t="shared" si="9" ref="T48:T65">S48/M48*100</f>
        <v>15.667311411992262</v>
      </c>
      <c r="U48" s="35">
        <v>47</v>
      </c>
      <c r="V48" s="35">
        <f t="shared" si="7"/>
        <v>46</v>
      </c>
      <c r="W48" s="5" t="s">
        <v>174</v>
      </c>
    </row>
    <row r="49" spans="1:23" ht="15" customHeight="1">
      <c r="A49" s="8"/>
      <c r="D49" s="3" t="s">
        <v>175</v>
      </c>
      <c r="E49" s="1" t="s">
        <v>275</v>
      </c>
      <c r="F49" s="31">
        <v>149</v>
      </c>
      <c r="G49" s="36">
        <v>0.63631704817219</v>
      </c>
      <c r="H49" s="20">
        <v>173</v>
      </c>
      <c r="I49" s="35">
        <v>0.8</v>
      </c>
      <c r="J49" s="39">
        <f t="shared" si="5"/>
        <v>24</v>
      </c>
      <c r="K49" s="40">
        <f t="shared" si="6"/>
        <v>16.10738255033557</v>
      </c>
      <c r="L49" s="30"/>
      <c r="M49" s="20">
        <v>2562</v>
      </c>
      <c r="N49" s="36">
        <v>1.170579258541756</v>
      </c>
      <c r="O49" s="20">
        <v>2572</v>
      </c>
      <c r="P49" s="35">
        <v>1.3</v>
      </c>
      <c r="Q49" s="20">
        <v>1961</v>
      </c>
      <c r="R49" s="30">
        <v>611</v>
      </c>
      <c r="S49" s="39">
        <f t="shared" si="8"/>
        <v>10</v>
      </c>
      <c r="T49" s="40">
        <f t="shared" si="9"/>
        <v>0.39032006245121</v>
      </c>
      <c r="U49" s="36">
        <v>17.19463087248322</v>
      </c>
      <c r="V49" s="35">
        <f t="shared" si="7"/>
        <v>14.867052023121387</v>
      </c>
      <c r="W49" s="5" t="s">
        <v>175</v>
      </c>
    </row>
    <row r="50" spans="1:23" ht="15" customHeight="1">
      <c r="A50" s="8"/>
      <c r="D50" s="3" t="s">
        <v>176</v>
      </c>
      <c r="E50" s="1" t="s">
        <v>276</v>
      </c>
      <c r="F50" s="31">
        <v>72</v>
      </c>
      <c r="G50" s="36">
        <v>0.30748206354629315</v>
      </c>
      <c r="H50" s="20">
        <v>69</v>
      </c>
      <c r="I50" s="35">
        <v>0.3</v>
      </c>
      <c r="J50" s="39">
        <f t="shared" si="5"/>
        <v>-3</v>
      </c>
      <c r="K50" s="40">
        <f t="shared" si="6"/>
        <v>-4.166666666666666</v>
      </c>
      <c r="L50" s="30"/>
      <c r="M50" s="20">
        <v>688</v>
      </c>
      <c r="N50" s="36">
        <v>0.31434759167709925</v>
      </c>
      <c r="O50" s="20">
        <v>625</v>
      </c>
      <c r="P50" s="35">
        <v>0.3</v>
      </c>
      <c r="Q50" s="20">
        <v>460</v>
      </c>
      <c r="R50" s="30">
        <v>165</v>
      </c>
      <c r="S50" s="39">
        <f t="shared" si="8"/>
        <v>-63</v>
      </c>
      <c r="T50" s="40">
        <f t="shared" si="9"/>
        <v>-9.156976744186046</v>
      </c>
      <c r="U50" s="36">
        <v>9.555555555555555</v>
      </c>
      <c r="V50" s="35">
        <f t="shared" si="7"/>
        <v>9.057971014492754</v>
      </c>
      <c r="W50" s="5" t="s">
        <v>176</v>
      </c>
    </row>
    <row r="51" spans="1:23" ht="15" customHeight="1">
      <c r="A51" s="8"/>
      <c r="D51" s="3" t="s">
        <v>177</v>
      </c>
      <c r="E51" s="1" t="s">
        <v>277</v>
      </c>
      <c r="F51" s="31">
        <v>1267</v>
      </c>
      <c r="G51" s="35">
        <v>5.410830201571575</v>
      </c>
      <c r="H51" s="20">
        <v>1255</v>
      </c>
      <c r="I51" s="35">
        <v>5.7</v>
      </c>
      <c r="J51" s="26">
        <f t="shared" si="5"/>
        <v>-12</v>
      </c>
      <c r="K51" s="27">
        <f t="shared" si="6"/>
        <v>-0.9471191791633782</v>
      </c>
      <c r="L51" s="30"/>
      <c r="M51" s="20">
        <v>6790</v>
      </c>
      <c r="N51" s="35">
        <v>3.1023548655341626</v>
      </c>
      <c r="O51" s="20">
        <v>6659</v>
      </c>
      <c r="P51" s="35">
        <v>3.3</v>
      </c>
      <c r="Q51" s="20">
        <v>3816</v>
      </c>
      <c r="R51" s="30">
        <v>2843</v>
      </c>
      <c r="S51" s="26">
        <f t="shared" si="8"/>
        <v>-131</v>
      </c>
      <c r="T51" s="27">
        <f t="shared" si="9"/>
        <v>-1.9293078055964654</v>
      </c>
      <c r="U51" s="35">
        <v>5.359116022099448</v>
      </c>
      <c r="V51" s="35">
        <f t="shared" si="7"/>
        <v>5.30597609561753</v>
      </c>
      <c r="W51" s="5" t="s">
        <v>177</v>
      </c>
    </row>
    <row r="52" spans="1:23" ht="15" customHeight="1">
      <c r="A52" s="8"/>
      <c r="D52" s="3" t="s">
        <v>178</v>
      </c>
      <c r="E52" s="1" t="s">
        <v>144</v>
      </c>
      <c r="F52" s="31">
        <v>101</v>
      </c>
      <c r="G52" s="35">
        <v>0.43132900580799455</v>
      </c>
      <c r="H52" s="20">
        <v>109</v>
      </c>
      <c r="I52" s="35">
        <v>0.5</v>
      </c>
      <c r="J52" s="26">
        <f t="shared" si="5"/>
        <v>8</v>
      </c>
      <c r="K52" s="27">
        <f t="shared" si="6"/>
        <v>7.920792079207921</v>
      </c>
      <c r="L52" s="30"/>
      <c r="M52" s="20">
        <v>1501</v>
      </c>
      <c r="N52" s="35">
        <v>0.6858077545164621</v>
      </c>
      <c r="O52" s="20">
        <v>1626</v>
      </c>
      <c r="P52" s="35">
        <v>0.8</v>
      </c>
      <c r="Q52" s="20">
        <v>1148</v>
      </c>
      <c r="R52" s="30">
        <v>478</v>
      </c>
      <c r="S52" s="26">
        <f t="shared" si="8"/>
        <v>125</v>
      </c>
      <c r="T52" s="27">
        <f t="shared" si="9"/>
        <v>8.327781479013991</v>
      </c>
      <c r="U52" s="35">
        <v>14.861386138613861</v>
      </c>
      <c r="V52" s="35">
        <f t="shared" si="7"/>
        <v>14.917431192660551</v>
      </c>
      <c r="W52" s="5" t="s">
        <v>178</v>
      </c>
    </row>
    <row r="53" spans="1:23" ht="15" customHeight="1">
      <c r="A53" s="8"/>
      <c r="D53" s="3" t="s">
        <v>179</v>
      </c>
      <c r="E53" s="1" t="s">
        <v>145</v>
      </c>
      <c r="F53" s="31">
        <v>264</v>
      </c>
      <c r="G53" s="35">
        <v>1.1274342330030749</v>
      </c>
      <c r="H53" s="20">
        <v>303</v>
      </c>
      <c r="I53" s="35">
        <v>1.4</v>
      </c>
      <c r="J53" s="26">
        <f t="shared" si="5"/>
        <v>39</v>
      </c>
      <c r="K53" s="27">
        <f t="shared" si="6"/>
        <v>14.772727272727273</v>
      </c>
      <c r="L53" s="30"/>
      <c r="M53" s="20">
        <v>8527</v>
      </c>
      <c r="N53" s="35">
        <v>3.8959911544049786</v>
      </c>
      <c r="O53" s="20">
        <v>10074</v>
      </c>
      <c r="P53" s="35">
        <v>4.9</v>
      </c>
      <c r="Q53" s="20">
        <v>4975</v>
      </c>
      <c r="R53" s="30">
        <v>5099</v>
      </c>
      <c r="S53" s="26">
        <f t="shared" si="8"/>
        <v>1547</v>
      </c>
      <c r="T53" s="27">
        <f t="shared" si="9"/>
        <v>18.14237129119268</v>
      </c>
      <c r="U53" s="35">
        <v>32.29924242424242</v>
      </c>
      <c r="V53" s="35">
        <f t="shared" si="7"/>
        <v>33.24752475247525</v>
      </c>
      <c r="W53" s="5" t="s">
        <v>179</v>
      </c>
    </row>
    <row r="54" spans="1:23" ht="15" customHeight="1">
      <c r="A54" s="8"/>
      <c r="D54" s="3" t="s">
        <v>180</v>
      </c>
      <c r="E54" s="1" t="s">
        <v>148</v>
      </c>
      <c r="F54" s="31">
        <v>35</v>
      </c>
      <c r="G54" s="35">
        <v>0.14947044755722583</v>
      </c>
      <c r="H54" s="20">
        <v>40</v>
      </c>
      <c r="I54" s="35">
        <v>0.2</v>
      </c>
      <c r="J54" s="26">
        <f t="shared" si="5"/>
        <v>5</v>
      </c>
      <c r="K54" s="27">
        <f t="shared" si="6"/>
        <v>14.285714285714285</v>
      </c>
      <c r="L54" s="30"/>
      <c r="M54" s="20">
        <v>834</v>
      </c>
      <c r="N54" s="35">
        <v>0.3810550747946232</v>
      </c>
      <c r="O54" s="20">
        <v>906</v>
      </c>
      <c r="P54" s="35">
        <v>0.4</v>
      </c>
      <c r="Q54" s="20">
        <v>771</v>
      </c>
      <c r="R54" s="30">
        <v>135</v>
      </c>
      <c r="S54" s="26">
        <f t="shared" si="8"/>
        <v>72</v>
      </c>
      <c r="T54" s="27">
        <f t="shared" si="9"/>
        <v>8.633093525179856</v>
      </c>
      <c r="U54" s="35">
        <v>23.82857142857143</v>
      </c>
      <c r="V54" s="35">
        <f t="shared" si="7"/>
        <v>22.65</v>
      </c>
      <c r="W54" s="5" t="s">
        <v>180</v>
      </c>
    </row>
    <row r="55" spans="1:23" ht="15" customHeight="1">
      <c r="A55" s="8"/>
      <c r="D55" s="3" t="s">
        <v>181</v>
      </c>
      <c r="E55" s="1" t="s">
        <v>146</v>
      </c>
      <c r="F55" s="31">
        <v>717</v>
      </c>
      <c r="G55" s="35">
        <v>3.062008882815169</v>
      </c>
      <c r="H55" s="20">
        <v>759</v>
      </c>
      <c r="I55" s="35">
        <v>3.5</v>
      </c>
      <c r="J55" s="26">
        <f t="shared" si="5"/>
        <v>42</v>
      </c>
      <c r="K55" s="27">
        <f t="shared" si="6"/>
        <v>5.857740585774058</v>
      </c>
      <c r="L55" s="30"/>
      <c r="M55" s="20">
        <v>9874</v>
      </c>
      <c r="N55" s="35">
        <v>4.511436221249532</v>
      </c>
      <c r="O55" s="20">
        <v>10882</v>
      </c>
      <c r="P55" s="35">
        <v>5.3</v>
      </c>
      <c r="Q55" s="20">
        <v>2717</v>
      </c>
      <c r="R55" s="30">
        <v>8165</v>
      </c>
      <c r="S55" s="26">
        <f t="shared" si="8"/>
        <v>1008</v>
      </c>
      <c r="T55" s="27">
        <f t="shared" si="9"/>
        <v>10.208628721895888</v>
      </c>
      <c r="U55" s="35">
        <v>13.771269177126918</v>
      </c>
      <c r="V55" s="35">
        <f t="shared" si="7"/>
        <v>14.337285902503293</v>
      </c>
      <c r="W55" s="5" t="s">
        <v>181</v>
      </c>
    </row>
    <row r="56" spans="1:23" ht="15" customHeight="1">
      <c r="A56" s="8"/>
      <c r="D56" s="3" t="s">
        <v>182</v>
      </c>
      <c r="E56" s="1" t="s">
        <v>147</v>
      </c>
      <c r="F56" s="31">
        <v>10</v>
      </c>
      <c r="G56" s="35">
        <v>0.042705842159207384</v>
      </c>
      <c r="H56" s="20">
        <v>17</v>
      </c>
      <c r="I56" s="35">
        <v>0.1</v>
      </c>
      <c r="J56" s="26">
        <f t="shared" si="5"/>
        <v>7</v>
      </c>
      <c r="K56" s="27">
        <f t="shared" si="6"/>
        <v>70</v>
      </c>
      <c r="L56" s="30"/>
      <c r="M56" s="20">
        <v>345</v>
      </c>
      <c r="N56" s="35">
        <v>0.15763069640784771</v>
      </c>
      <c r="O56" s="20">
        <v>410</v>
      </c>
      <c r="P56" s="35">
        <v>0.2</v>
      </c>
      <c r="Q56" s="20">
        <v>147</v>
      </c>
      <c r="R56" s="30">
        <v>263</v>
      </c>
      <c r="S56" s="26">
        <f t="shared" si="8"/>
        <v>65</v>
      </c>
      <c r="T56" s="27">
        <f t="shared" si="9"/>
        <v>18.84057971014493</v>
      </c>
      <c r="U56" s="35">
        <v>34.5</v>
      </c>
      <c r="V56" s="35">
        <f t="shared" si="7"/>
        <v>24.11764705882353</v>
      </c>
      <c r="W56" s="5" t="s">
        <v>182</v>
      </c>
    </row>
    <row r="57" spans="1:23" ht="15" customHeight="1">
      <c r="A57" s="8"/>
      <c r="D57" s="3" t="s">
        <v>183</v>
      </c>
      <c r="E57" s="1" t="s">
        <v>151</v>
      </c>
      <c r="F57" s="31">
        <v>160</v>
      </c>
      <c r="G57" s="35">
        <v>0.6832934745473181</v>
      </c>
      <c r="H57" s="20">
        <v>182</v>
      </c>
      <c r="I57" s="35">
        <v>0.8</v>
      </c>
      <c r="J57" s="26">
        <f t="shared" si="5"/>
        <v>22</v>
      </c>
      <c r="K57" s="27">
        <f t="shared" si="6"/>
        <v>13.750000000000002</v>
      </c>
      <c r="L57" s="30"/>
      <c r="M57" s="20">
        <v>2695</v>
      </c>
      <c r="N57" s="35">
        <v>1.2313470342584045</v>
      </c>
      <c r="O57" s="20">
        <v>3591</v>
      </c>
      <c r="P57" s="35">
        <v>1.8</v>
      </c>
      <c r="Q57" s="20">
        <v>813</v>
      </c>
      <c r="R57" s="30">
        <v>2778</v>
      </c>
      <c r="S57" s="26">
        <f t="shared" si="8"/>
        <v>896</v>
      </c>
      <c r="T57" s="27">
        <f t="shared" si="9"/>
        <v>33.246753246753244</v>
      </c>
      <c r="U57" s="35">
        <v>16.84375</v>
      </c>
      <c r="V57" s="35">
        <f t="shared" si="7"/>
        <v>19.73076923076923</v>
      </c>
      <c r="W57" s="5" t="s">
        <v>183</v>
      </c>
    </row>
    <row r="58" spans="1:23" ht="15" customHeight="1">
      <c r="A58" s="8"/>
      <c r="D58" s="3" t="s">
        <v>184</v>
      </c>
      <c r="E58" s="1" t="s">
        <v>150</v>
      </c>
      <c r="F58" s="31">
        <v>274</v>
      </c>
      <c r="G58" s="35">
        <v>1.1701400751622821</v>
      </c>
      <c r="H58" s="20">
        <v>261</v>
      </c>
      <c r="I58" s="35">
        <v>1.2</v>
      </c>
      <c r="J58" s="26">
        <f t="shared" si="5"/>
        <v>-13</v>
      </c>
      <c r="K58" s="27">
        <f t="shared" si="6"/>
        <v>-4.744525547445255</v>
      </c>
      <c r="L58" s="30"/>
      <c r="M58" s="20">
        <v>6372</v>
      </c>
      <c r="N58" s="35">
        <v>2.9113704275675527</v>
      </c>
      <c r="O58" s="20">
        <v>6652</v>
      </c>
      <c r="P58" s="35">
        <v>3.3</v>
      </c>
      <c r="Q58" s="20">
        <v>3311</v>
      </c>
      <c r="R58" s="30">
        <v>3341</v>
      </c>
      <c r="S58" s="26">
        <f t="shared" si="8"/>
        <v>280</v>
      </c>
      <c r="T58" s="27">
        <f t="shared" si="9"/>
        <v>4.394224733207784</v>
      </c>
      <c r="U58" s="35">
        <v>23.255474452554743</v>
      </c>
      <c r="V58" s="35">
        <f t="shared" si="7"/>
        <v>25.486590038314176</v>
      </c>
      <c r="W58" s="5" t="s">
        <v>184</v>
      </c>
    </row>
    <row r="59" spans="1:23" ht="15" customHeight="1">
      <c r="A59" s="8"/>
      <c r="D59" s="3" t="s">
        <v>185</v>
      </c>
      <c r="E59" s="1" t="s">
        <v>152</v>
      </c>
      <c r="F59" s="31">
        <v>25</v>
      </c>
      <c r="G59" s="35">
        <v>0.10676460539801845</v>
      </c>
      <c r="H59" s="20">
        <v>24</v>
      </c>
      <c r="I59" s="35">
        <v>0.1</v>
      </c>
      <c r="J59" s="26">
        <f t="shared" si="5"/>
        <v>-1</v>
      </c>
      <c r="K59" s="27">
        <f t="shared" si="6"/>
        <v>-4</v>
      </c>
      <c r="L59" s="30"/>
      <c r="M59" s="20">
        <v>528</v>
      </c>
      <c r="N59" s="35">
        <v>0.24124350058940172</v>
      </c>
      <c r="O59" s="20">
        <v>514</v>
      </c>
      <c r="P59" s="35">
        <v>0.3</v>
      </c>
      <c r="Q59" s="20">
        <v>341</v>
      </c>
      <c r="R59" s="30">
        <v>173</v>
      </c>
      <c r="S59" s="26">
        <f t="shared" si="8"/>
        <v>-14</v>
      </c>
      <c r="T59" s="27">
        <f t="shared" si="9"/>
        <v>-2.6515151515151514</v>
      </c>
      <c r="U59" s="35">
        <v>21.12</v>
      </c>
      <c r="V59" s="35">
        <f t="shared" si="7"/>
        <v>21.416666666666668</v>
      </c>
      <c r="W59" s="5" t="s">
        <v>185</v>
      </c>
    </row>
    <row r="60" spans="1:23" ht="15" customHeight="1">
      <c r="A60" s="8"/>
      <c r="D60" s="3" t="s">
        <v>186</v>
      </c>
      <c r="E60" s="1" t="s">
        <v>149</v>
      </c>
      <c r="F60" s="31">
        <v>316</v>
      </c>
      <c r="G60" s="35">
        <v>1.3495046122309533</v>
      </c>
      <c r="H60" s="20">
        <v>314</v>
      </c>
      <c r="I60" s="35">
        <v>1.4</v>
      </c>
      <c r="J60" s="26">
        <f t="shared" si="5"/>
        <v>-2</v>
      </c>
      <c r="K60" s="27">
        <f t="shared" si="6"/>
        <v>-0.6329113924050633</v>
      </c>
      <c r="L60" s="30"/>
      <c r="M60" s="20">
        <v>856</v>
      </c>
      <c r="N60" s="35">
        <v>0.3911068873191816</v>
      </c>
      <c r="O60" s="20">
        <v>854</v>
      </c>
      <c r="P60" s="35">
        <v>0.4</v>
      </c>
      <c r="Q60" s="20">
        <v>499</v>
      </c>
      <c r="R60" s="30">
        <v>355</v>
      </c>
      <c r="S60" s="26">
        <f t="shared" si="8"/>
        <v>-2</v>
      </c>
      <c r="T60" s="27">
        <f t="shared" si="9"/>
        <v>-0.23364485981308408</v>
      </c>
      <c r="U60" s="35">
        <v>2.7088607594936707</v>
      </c>
      <c r="V60" s="35">
        <f t="shared" si="7"/>
        <v>2.7197452229299364</v>
      </c>
      <c r="W60" s="5" t="s">
        <v>186</v>
      </c>
    </row>
    <row r="61" spans="1:23" ht="15" customHeight="1">
      <c r="A61" s="8"/>
      <c r="D61" s="3" t="s">
        <v>187</v>
      </c>
      <c r="E61" s="1" t="s">
        <v>153</v>
      </c>
      <c r="F61" s="31">
        <v>276</v>
      </c>
      <c r="G61" s="35">
        <v>1.1786812435941236</v>
      </c>
      <c r="H61" s="20">
        <v>264</v>
      </c>
      <c r="I61" s="35">
        <v>1.2</v>
      </c>
      <c r="J61" s="26">
        <f t="shared" si="5"/>
        <v>-12</v>
      </c>
      <c r="K61" s="27">
        <f t="shared" si="6"/>
        <v>-4.3478260869565215</v>
      </c>
      <c r="L61" s="30"/>
      <c r="M61" s="20">
        <v>1827</v>
      </c>
      <c r="N61" s="35">
        <v>0.8347573401076457</v>
      </c>
      <c r="O61" s="20">
        <v>1282</v>
      </c>
      <c r="P61" s="35">
        <v>0.6</v>
      </c>
      <c r="Q61" s="20">
        <v>691</v>
      </c>
      <c r="R61" s="30">
        <v>591</v>
      </c>
      <c r="S61" s="26">
        <f t="shared" si="8"/>
        <v>-545</v>
      </c>
      <c r="T61" s="27">
        <f t="shared" si="9"/>
        <v>-29.830322933771207</v>
      </c>
      <c r="U61" s="35">
        <v>6.619565217391305</v>
      </c>
      <c r="V61" s="35">
        <f t="shared" si="7"/>
        <v>4.856060606060606</v>
      </c>
      <c r="W61" s="5" t="s">
        <v>187</v>
      </c>
    </row>
    <row r="62" spans="1:23" ht="15" customHeight="1">
      <c r="A62" s="8"/>
      <c r="D62" s="3" t="s">
        <v>188</v>
      </c>
      <c r="E62" s="1" t="s">
        <v>154</v>
      </c>
      <c r="F62" s="31">
        <v>13</v>
      </c>
      <c r="G62" s="35">
        <v>0.0555175948069696</v>
      </c>
      <c r="H62" s="20">
        <v>12</v>
      </c>
      <c r="I62" s="35">
        <v>0.1</v>
      </c>
      <c r="J62" s="26">
        <f t="shared" si="5"/>
        <v>-1</v>
      </c>
      <c r="K62" s="27">
        <f t="shared" si="6"/>
        <v>-7.6923076923076925</v>
      </c>
      <c r="L62" s="30"/>
      <c r="M62" s="20">
        <v>138</v>
      </c>
      <c r="N62" s="35">
        <v>0.0630522785631391</v>
      </c>
      <c r="O62" s="20">
        <v>133</v>
      </c>
      <c r="P62" s="35">
        <v>0.1</v>
      </c>
      <c r="Q62" s="20">
        <v>86</v>
      </c>
      <c r="R62" s="30">
        <v>47</v>
      </c>
      <c r="S62" s="26">
        <f t="shared" si="8"/>
        <v>-5</v>
      </c>
      <c r="T62" s="27">
        <f t="shared" si="9"/>
        <v>-3.6231884057971016</v>
      </c>
      <c r="U62" s="35">
        <v>10.615384615384615</v>
      </c>
      <c r="V62" s="35">
        <f t="shared" si="7"/>
        <v>11.083333333333334</v>
      </c>
      <c r="W62" s="5" t="s">
        <v>188</v>
      </c>
    </row>
    <row r="63" spans="1:23" s="52" customFormat="1" ht="15" customHeight="1">
      <c r="A63" s="51"/>
      <c r="D63" s="60" t="s">
        <v>155</v>
      </c>
      <c r="E63" s="47" t="s">
        <v>278</v>
      </c>
      <c r="F63" s="61">
        <v>156</v>
      </c>
      <c r="G63" s="55">
        <v>0.6662111376836352</v>
      </c>
      <c r="H63" s="62">
        <v>151</v>
      </c>
      <c r="I63" s="55">
        <v>0.7</v>
      </c>
      <c r="J63" s="56">
        <f t="shared" si="5"/>
        <v>-5</v>
      </c>
      <c r="K63" s="57">
        <f t="shared" si="6"/>
        <v>-3.205128205128205</v>
      </c>
      <c r="L63" s="50"/>
      <c r="M63" s="62">
        <v>7924</v>
      </c>
      <c r="N63" s="55">
        <v>3.6204801111182183</v>
      </c>
      <c r="O63" s="62">
        <v>8108</v>
      </c>
      <c r="P63" s="55">
        <v>4</v>
      </c>
      <c r="Q63" s="62">
        <v>6378</v>
      </c>
      <c r="R63" s="50">
        <v>1730</v>
      </c>
      <c r="S63" s="56">
        <f t="shared" si="8"/>
        <v>184</v>
      </c>
      <c r="T63" s="57">
        <f t="shared" si="9"/>
        <v>2.3220595658758203</v>
      </c>
      <c r="U63" s="55">
        <v>50.794871794871796</v>
      </c>
      <c r="V63" s="55">
        <f t="shared" si="7"/>
        <v>53.6953642384106</v>
      </c>
      <c r="W63" s="63" t="s">
        <v>155</v>
      </c>
    </row>
    <row r="64" spans="1:23" ht="15" customHeight="1">
      <c r="A64" s="8"/>
      <c r="D64" s="4">
        <v>97</v>
      </c>
      <c r="E64" s="1" t="s">
        <v>156</v>
      </c>
      <c r="F64" s="31">
        <v>49</v>
      </c>
      <c r="G64" s="35">
        <v>0.20925862658011615</v>
      </c>
      <c r="H64" s="20">
        <v>51</v>
      </c>
      <c r="I64" s="35">
        <v>0.2</v>
      </c>
      <c r="J64" s="26">
        <f t="shared" si="5"/>
        <v>2</v>
      </c>
      <c r="K64" s="27">
        <f t="shared" si="6"/>
        <v>4.081632653061225</v>
      </c>
      <c r="L64" s="30"/>
      <c r="M64" s="20">
        <v>3011</v>
      </c>
      <c r="N64" s="35">
        <v>1.3757276141566073</v>
      </c>
      <c r="O64" s="20">
        <v>3391</v>
      </c>
      <c r="P64" s="35">
        <v>1.7</v>
      </c>
      <c r="Q64" s="20">
        <v>2786</v>
      </c>
      <c r="R64" s="30">
        <v>605</v>
      </c>
      <c r="S64" s="26">
        <f t="shared" si="8"/>
        <v>380</v>
      </c>
      <c r="T64" s="27">
        <f t="shared" si="9"/>
        <v>12.62039189637994</v>
      </c>
      <c r="U64" s="35">
        <v>61.44897959183673</v>
      </c>
      <c r="V64" s="35">
        <f t="shared" si="7"/>
        <v>66.49019607843137</v>
      </c>
      <c r="W64" s="21">
        <v>97</v>
      </c>
    </row>
    <row r="65" spans="1:23" ht="15" customHeight="1">
      <c r="A65" s="8"/>
      <c r="D65" s="4">
        <v>98</v>
      </c>
      <c r="E65" s="1" t="s">
        <v>157</v>
      </c>
      <c r="F65" s="31">
        <v>107</v>
      </c>
      <c r="G65" s="35">
        <v>0.4569525111035189</v>
      </c>
      <c r="H65" s="20">
        <v>100</v>
      </c>
      <c r="I65" s="35">
        <v>0.5</v>
      </c>
      <c r="J65" s="26">
        <f t="shared" si="5"/>
        <v>-7</v>
      </c>
      <c r="K65" s="27">
        <f t="shared" si="6"/>
        <v>-6.5420560747663545</v>
      </c>
      <c r="L65" s="30"/>
      <c r="M65" s="20">
        <v>4913</v>
      </c>
      <c r="N65" s="35">
        <v>2.2447524969616115</v>
      </c>
      <c r="O65" s="20">
        <v>4717</v>
      </c>
      <c r="P65" s="35">
        <v>2.3</v>
      </c>
      <c r="Q65" s="20">
        <v>3592</v>
      </c>
      <c r="R65" s="30">
        <v>1125</v>
      </c>
      <c r="S65" s="26">
        <f t="shared" si="8"/>
        <v>-196</v>
      </c>
      <c r="T65" s="27">
        <f t="shared" si="9"/>
        <v>-3.989415835538367</v>
      </c>
      <c r="U65" s="35">
        <v>45.91588785046729</v>
      </c>
      <c r="V65" s="35">
        <f t="shared" si="7"/>
        <v>47.17</v>
      </c>
      <c r="W65" s="21">
        <v>98</v>
      </c>
    </row>
    <row r="66" spans="1:23" ht="15" customHeight="1" thickBot="1">
      <c r="A66" s="8"/>
      <c r="D66" s="22"/>
      <c r="E66" s="23"/>
      <c r="F66" s="32"/>
      <c r="G66" s="37"/>
      <c r="H66" s="34"/>
      <c r="I66" s="37"/>
      <c r="J66" s="28"/>
      <c r="K66" s="29"/>
      <c r="L66" s="30"/>
      <c r="M66" s="34"/>
      <c r="N66" s="38"/>
      <c r="O66" s="34"/>
      <c r="P66" s="37"/>
      <c r="Q66" s="34"/>
      <c r="R66" s="33"/>
      <c r="S66" s="28"/>
      <c r="T66" s="29"/>
      <c r="U66" s="37"/>
      <c r="V66" s="37"/>
      <c r="W66" s="24"/>
    </row>
  </sheetData>
  <mergeCells count="10">
    <mergeCell ref="D4:E6"/>
    <mergeCell ref="F4:K4"/>
    <mergeCell ref="M4:V4"/>
    <mergeCell ref="F5:G5"/>
    <mergeCell ref="H5:I5"/>
    <mergeCell ref="J5:K5"/>
    <mergeCell ref="M5:N5"/>
    <mergeCell ref="O5:R5"/>
    <mergeCell ref="S5:T5"/>
    <mergeCell ref="U5:V5"/>
  </mergeCells>
  <printOptions/>
  <pageMargins left="0.5905511811023623" right="0.4330708661417323" top="0.6692913385826772" bottom="0.4724409448818898" header="0.35433070866141736" footer="0.5118110236220472"/>
  <pageSetup horizontalDpi="400" verticalDpi="400" orientation="portrait" pageOrder="overThenDown" paperSize="9" scale="79" r:id="rId1"/>
  <headerFooter alignWithMargins="0">
    <oddFooter>&amp;C&amp;"ＭＳ 明朝,標準"－15－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高松市</cp:lastModifiedBy>
  <cp:lastPrinted>2003-03-31T08:39:11Z</cp:lastPrinted>
  <dcterms:created xsi:type="dcterms:W3CDTF">1997-12-08T09:07:20Z</dcterms:created>
  <dcterms:modified xsi:type="dcterms:W3CDTF">2003-04-01T01:52:36Z</dcterms:modified>
  <cp:category/>
  <cp:version/>
  <cp:contentType/>
  <cp:contentStatus/>
</cp:coreProperties>
</file>