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281" windowWidth="11820" windowHeight="9270" tabRatio="854" activeTab="0"/>
  </bookViews>
  <sheets>
    <sheet name="勤務体制・形態" sheetId="1" r:id="rId1"/>
    <sheet name="生活支援員必要人員算出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<sst xmlns="http://schemas.openxmlformats.org/spreadsheetml/2006/main" count="76" uniqueCount="72">
  <si>
    <t>氏名</t>
  </si>
  <si>
    <t>サービス種類</t>
  </si>
  <si>
    <t>事業所・施設名</t>
  </si>
  <si>
    <t>定員</t>
  </si>
  <si>
    <t>前年度の平均実利用者数</t>
  </si>
  <si>
    <t>基準上の必要職員数(世話人)</t>
  </si>
  <si>
    <t>基準上の必要職員数(生活支援員)</t>
  </si>
  <si>
    <t>常勤者が1週間に勤務すべき時間数</t>
  </si>
  <si>
    <t>人員配置区分</t>
  </si>
  <si>
    <t>該当する体制等</t>
  </si>
  <si>
    <t>職種</t>
  </si>
  <si>
    <t>勤務形態</t>
  </si>
  <si>
    <t>4週の
合計</t>
  </si>
  <si>
    <t>週平均の勤務時間</t>
  </si>
  <si>
    <t>常勤換算後の人数</t>
  </si>
  <si>
    <t>世話人の合計</t>
  </si>
  <si>
    <t>生活支援員の合計</t>
  </si>
  <si>
    <t>サービス提供時間</t>
  </si>
  <si>
    <t>注１　サービスの種類ごとに作成してください。</t>
  </si>
  <si>
    <t>注２　標準的な４週間分の勤務時間を記入してください。</t>
  </si>
  <si>
    <t>注３　「人員配置区分」欄は、指定基準及び報酬算定上の区分を記載し、「該当する体制等」欄は、（別紙１）「介護給付費等の算定に係る体制等状況一覧表」に掲げる
　　　体制加算等の内容を記載してください。</t>
  </si>
  <si>
    <t>注４　「職種」欄は、直接支援業務の職種を記載し、勤務形態は、「常勤・専従」、「常勤・兼務」、「非常勤・専従」、「非常勤・兼務」のいずれかを記載する
　　　とともに、加算等に係る加配職員も区別して記載し、それぞれ1日あたりの勤務時間を記載してください。</t>
  </si>
  <si>
    <t>注５　算出に当たっては、小数点以下第２位を切り捨ててください。</t>
  </si>
  <si>
    <t>開所日数
（A)</t>
  </si>
  <si>
    <t>延べ利用者数</t>
  </si>
  <si>
    <t>区分6</t>
  </si>
  <si>
    <t>区分5</t>
  </si>
  <si>
    <t>区分4</t>
  </si>
  <si>
    <t>区分3</t>
  </si>
  <si>
    <t>区分2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</si>
  <si>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</si>
  <si>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</si>
  <si>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</si>
  <si>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</si>
  <si>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</si>
  <si>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</si>
  <si>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</si>
  <si>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</si>
  <si>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</si>
  <si>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</si>
  <si>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</si>
  <si>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</si>
  <si>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（１）</t>
  </si>
  <si>
    <t>（２）</t>
  </si>
  <si>
    <t>（３）</t>
  </si>
  <si>
    <t>（４）</t>
  </si>
  <si>
    <t>◎前年度平均利用者数（区分別）</t>
  </si>
  <si>
    <t>区分６＝</t>
  </si>
  <si>
    <t>(1)　÷　（A)</t>
  </si>
  <si>
    <t>＝</t>
  </si>
  <si>
    <t>・・・（ア）</t>
  </si>
  <si>
    <t>区分５＝</t>
  </si>
  <si>
    <t>(2)　÷　（A)</t>
  </si>
  <si>
    <t>・・・（イ）</t>
  </si>
  <si>
    <t>区分４＝</t>
  </si>
  <si>
    <t>(3)　÷　（A)</t>
  </si>
  <si>
    <t>・・・（ウ）</t>
  </si>
  <si>
    <t>区分３＝</t>
  </si>
  <si>
    <t>(4)　÷　（A)</t>
  </si>
  <si>
    <t>・・・（エ）</t>
  </si>
  <si>
    <t>◎生活支援員の人員配置必要数</t>
  </si>
  <si>
    <t>　人員配置必要数＝</t>
  </si>
  <si>
    <t>（ア)÷2.5＋（イ）÷4＋（ウ）÷6＋（エ）÷9</t>
  </si>
  <si>
    <t>＝</t>
  </si>
  <si>
    <t>第１週</t>
  </si>
  <si>
    <t>第２週</t>
  </si>
  <si>
    <t>第４週</t>
  </si>
  <si>
    <t>その他</t>
  </si>
  <si>
    <t>合計</t>
  </si>
  <si>
    <t>火</t>
  </si>
  <si>
    <t>◎共同生活援助　障害程度区分別前年度利用者数</t>
  </si>
  <si>
    <t>従業者の勤務体制一覧表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</si>
</sst>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_ ;[Red]\-#,##0\ "/>
    <numFmt numFmtId="203" formatCode="#,##0.000;[Red]\-#,##0.000"/>
    <numFmt numFmtId="204" formatCode="#,##0.00_ "/>
    <numFmt numFmtId="205" formatCode="0.00_);[Red]\(0.00\)"/>
    <numFmt numFmtId="206" formatCode="#,##0_ "/>
    <numFmt numFmtId="207" formatCode="#,##0.0_ "/>
    <numFmt numFmtId="208" formatCode="#,##0_);[Red]\(#,##0\)"/>
    <numFmt numFmtId="209" formatCode="#,##0.0_);[Red]\(#,##0.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11" xfId="61" applyFont="1" applyFill="1" applyBorder="1" applyAlignment="1">
      <alignment vertical="center" shrinkToFit="1"/>
      <protection/>
    </xf>
    <xf numFmtId="0" fontId="4" fillId="24" borderId="10" xfId="61" applyFont="1" applyFill="1" applyBorder="1" applyAlignment="1">
      <alignment horizontal="center" vertical="center" shrinkToFit="1"/>
      <protection/>
    </xf>
    <xf numFmtId="0" fontId="4" fillId="24" borderId="10" xfId="61" applyNumberFormat="1" applyFont="1" applyFill="1" applyBorder="1">
      <alignment vertical="center"/>
      <protection/>
    </xf>
    <xf numFmtId="0" fontId="4" fillId="24" borderId="11" xfId="61" applyNumberFormat="1" applyFont="1" applyFill="1" applyBorder="1">
      <alignment vertical="center"/>
      <protection/>
    </xf>
    <xf numFmtId="0" fontId="4" fillId="24" borderId="12" xfId="61" applyNumberFormat="1" applyFont="1" applyFill="1" applyBorder="1">
      <alignment vertical="center"/>
      <protection/>
    </xf>
    <xf numFmtId="0" fontId="4" fillId="24" borderId="13" xfId="61" applyNumberFormat="1" applyFont="1" applyFill="1" applyBorder="1">
      <alignment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15" xfId="61" applyFont="1" applyFill="1" applyBorder="1" applyAlignment="1">
      <alignment vertical="center" shrinkToFit="1"/>
      <protection/>
    </xf>
    <xf numFmtId="0" fontId="4" fillId="24" borderId="16" xfId="61" applyFont="1" applyFill="1" applyBorder="1">
      <alignment vertical="center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 wrapText="1" shrinkToFit="1"/>
      <protection/>
    </xf>
    <xf numFmtId="0" fontId="6" fillId="0" borderId="0" xfId="61" applyFont="1" applyAlignment="1">
      <alignment horizontal="left" vertical="center" wrapText="1"/>
      <protection/>
    </xf>
    <xf numFmtId="0" fontId="4" fillId="0" borderId="0" xfId="61" applyFont="1" applyAlignment="1">
      <alignment vertical="center" textRotation="255" shrinkToFit="1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206" fontId="0" fillId="24" borderId="11" xfId="0" applyNumberFormat="1" applyFill="1" applyBorder="1" applyAlignment="1">
      <alignment horizontal="right" vertical="center"/>
    </xf>
    <xf numFmtId="206" fontId="0" fillId="0" borderId="11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206" fontId="0" fillId="0" borderId="17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2" fontId="0" fillId="25" borderId="18" xfId="0" applyNumberFormat="1" applyFill="1" applyBorder="1" applyAlignment="1">
      <alignment/>
    </xf>
    <xf numFmtId="0" fontId="5" fillId="0" borderId="0" xfId="61" applyFont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49" fontId="4" fillId="24" borderId="21" xfId="61" applyNumberFormat="1" applyFont="1" applyFill="1" applyBorder="1" applyAlignment="1">
      <alignment horizontal="center" vertical="center"/>
      <protection/>
    </xf>
    <xf numFmtId="49" fontId="4" fillId="24" borderId="22" xfId="61" applyNumberFormat="1" applyFont="1" applyFill="1" applyBorder="1" applyAlignment="1">
      <alignment horizontal="center" vertical="center"/>
      <protection/>
    </xf>
    <xf numFmtId="49" fontId="4" fillId="24" borderId="15" xfId="61" applyNumberFormat="1" applyFont="1" applyFill="1" applyBorder="1" applyAlignment="1">
      <alignment horizontal="center" vertical="center"/>
      <protection/>
    </xf>
    <xf numFmtId="0" fontId="4" fillId="24" borderId="23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24" borderId="29" xfId="61" applyFont="1" applyFill="1" applyBorder="1" applyAlignment="1">
      <alignment horizontal="center" vertical="center"/>
      <protection/>
    </xf>
    <xf numFmtId="0" fontId="4" fillId="24" borderId="25" xfId="61" applyFont="1" applyFill="1" applyBorder="1" applyAlignment="1">
      <alignment horizontal="center" vertical="center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30" xfId="61" applyFont="1" applyFill="1" applyBorder="1" applyAlignment="1">
      <alignment horizontal="center" vertical="center"/>
      <protection/>
    </xf>
    <xf numFmtId="0" fontId="4" fillId="24" borderId="27" xfId="61" applyFont="1" applyFill="1" applyBorder="1" applyAlignment="1">
      <alignment horizontal="center" vertical="center"/>
      <protection/>
    </xf>
    <xf numFmtId="0" fontId="4" fillId="24" borderId="28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30" xfId="61" applyFont="1" applyFill="1" applyBorder="1" applyAlignment="1">
      <alignment horizontal="center" vertical="center" shrinkToFit="1"/>
      <protection/>
    </xf>
    <xf numFmtId="0" fontId="4" fillId="0" borderId="27" xfId="61" applyFont="1" applyFill="1" applyBorder="1" applyAlignment="1">
      <alignment horizontal="center" vertical="center" shrinkToFit="1"/>
      <protection/>
    </xf>
    <xf numFmtId="0" fontId="4" fillId="0" borderId="28" xfId="61" applyFont="1" applyFill="1" applyBorder="1" applyAlignment="1">
      <alignment horizontal="center" vertical="center" shrinkToFit="1"/>
      <protection/>
    </xf>
    <xf numFmtId="0" fontId="4" fillId="0" borderId="31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182" fontId="4" fillId="26" borderId="31" xfId="61" applyNumberFormat="1" applyFont="1" applyFill="1" applyBorder="1" applyAlignment="1">
      <alignment horizontal="center" vertical="center"/>
      <protection/>
    </xf>
    <xf numFmtId="182" fontId="4" fillId="26" borderId="32" xfId="61" applyNumberFormat="1" applyFont="1" applyFill="1" applyBorder="1" applyAlignment="1">
      <alignment horizontal="center" vertical="center"/>
      <protection/>
    </xf>
    <xf numFmtId="182" fontId="4" fillId="26" borderId="33" xfId="61" applyNumberFormat="1" applyFont="1" applyFill="1" applyBorder="1" applyAlignment="1">
      <alignment horizontal="center" vertical="center"/>
      <protection/>
    </xf>
    <xf numFmtId="0" fontId="4" fillId="24" borderId="21" xfId="61" applyFont="1" applyFill="1" applyBorder="1" applyAlignment="1">
      <alignment horizontal="center" vertical="center" shrinkToFit="1"/>
      <protection/>
    </xf>
    <xf numFmtId="0" fontId="4" fillId="24" borderId="22" xfId="61" applyFont="1" applyFill="1" applyBorder="1" applyAlignment="1">
      <alignment horizontal="center" vertical="center" shrinkToFit="1"/>
      <protection/>
    </xf>
    <xf numFmtId="0" fontId="4" fillId="24" borderId="34" xfId="61" applyFont="1" applyFill="1" applyBorder="1" applyAlignment="1">
      <alignment horizontal="center" vertical="center" shrinkToFit="1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24" borderId="21" xfId="61" applyFont="1" applyFill="1" applyBorder="1" applyAlignment="1">
      <alignment horizontal="center" vertical="center"/>
      <protection/>
    </xf>
    <xf numFmtId="0" fontId="4" fillId="24" borderId="22" xfId="61" applyFont="1" applyFill="1" applyBorder="1" applyAlignment="1">
      <alignment horizontal="center" vertical="center"/>
      <protection/>
    </xf>
    <xf numFmtId="0" fontId="4" fillId="24" borderId="15" xfId="61" applyFont="1" applyFill="1" applyBorder="1" applyAlignment="1">
      <alignment horizontal="center" vertical="center"/>
      <protection/>
    </xf>
    <xf numFmtId="0" fontId="4" fillId="24" borderId="36" xfId="61" applyFont="1" applyFill="1" applyBorder="1" applyAlignment="1">
      <alignment horizontal="center" vertical="center" shrinkToFit="1"/>
      <protection/>
    </xf>
    <xf numFmtId="0" fontId="4" fillId="24" borderId="11" xfId="61" applyFont="1" applyFill="1" applyBorder="1" applyAlignment="1">
      <alignment horizontal="center" vertical="center" shrinkToFit="1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37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8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181" fontId="4" fillId="0" borderId="11" xfId="61" applyNumberFormat="1" applyFont="1" applyFill="1" applyBorder="1" applyAlignment="1">
      <alignment horizontal="center" vertical="center"/>
      <protection/>
    </xf>
    <xf numFmtId="181" fontId="4" fillId="0" borderId="37" xfId="61" applyNumberFormat="1" applyFont="1" applyFill="1" applyBorder="1" applyAlignment="1">
      <alignment horizontal="center" vertical="center"/>
      <protection/>
    </xf>
    <xf numFmtId="181" fontId="4" fillId="0" borderId="13" xfId="61" applyNumberFormat="1" applyFont="1" applyFill="1" applyBorder="1" applyAlignment="1">
      <alignment horizontal="center" vertical="center"/>
      <protection/>
    </xf>
    <xf numFmtId="181" fontId="4" fillId="0" borderId="39" xfId="61" applyNumberFormat="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3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4" fillId="0" borderId="42" xfId="61" applyFont="1" applyFill="1" applyBorder="1" applyAlignment="1">
      <alignment horizontal="distributed" vertical="center" indent="5"/>
      <protection/>
    </xf>
    <xf numFmtId="0" fontId="4" fillId="0" borderId="32" xfId="61" applyFont="1" applyFill="1" applyBorder="1" applyAlignment="1">
      <alignment horizontal="distributed" vertical="center" indent="5"/>
      <protection/>
    </xf>
    <xf numFmtId="0" fontId="4" fillId="0" borderId="33" xfId="61" applyFont="1" applyFill="1" applyBorder="1" applyAlignment="1">
      <alignment horizontal="distributed" vertical="center" indent="5"/>
      <protection/>
    </xf>
    <xf numFmtId="0" fontId="4" fillId="0" borderId="43" xfId="61" applyFont="1" applyFill="1" applyBorder="1" applyAlignment="1">
      <alignment horizontal="distributed" vertical="center" indent="5"/>
      <protection/>
    </xf>
    <xf numFmtId="0" fontId="4" fillId="0" borderId="44" xfId="61" applyFont="1" applyFill="1" applyBorder="1" applyAlignment="1">
      <alignment horizontal="distributed" vertical="center" indent="5"/>
      <protection/>
    </xf>
    <xf numFmtId="0" fontId="4" fillId="0" borderId="45" xfId="61" applyFont="1" applyFill="1" applyBorder="1" applyAlignment="1">
      <alignment horizontal="distributed" vertical="center" indent="5"/>
      <protection/>
    </xf>
    <xf numFmtId="0" fontId="4" fillId="0" borderId="17" xfId="61" applyFont="1" applyFill="1" applyBorder="1" applyAlignment="1">
      <alignment horizontal="center" vertical="center"/>
      <protection/>
    </xf>
    <xf numFmtId="181" fontId="4" fillId="0" borderId="17" xfId="61" applyNumberFormat="1" applyFont="1" applyFill="1" applyBorder="1" applyAlignment="1">
      <alignment horizontal="center" vertical="center"/>
      <protection/>
    </xf>
    <xf numFmtId="181" fontId="4" fillId="0" borderId="46" xfId="61" applyNumberFormat="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 wrapText="1" shrinkToFit="1"/>
      <protection/>
    </xf>
    <xf numFmtId="0" fontId="6" fillId="0" borderId="0" xfId="61" applyFont="1" applyAlignment="1">
      <alignment horizontal="left" vertical="center" wrapText="1"/>
      <protection/>
    </xf>
    <xf numFmtId="0" fontId="4" fillId="0" borderId="47" xfId="61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 vertical="center"/>
      <protection/>
    </xf>
    <xf numFmtId="0" fontId="4" fillId="0" borderId="49" xfId="6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0" fontId="4" fillId="0" borderId="51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38556;&#12364;&#12356;&#31119;&#31049;&#35506;\03%20&#26045;&#35373;&#31119;&#31049;&#25903;&#25588;G\02&#26045;&#35373;&#30435;&#26619;\25&#26045;&#35373;&#30435;&#26619;\&#32773;\&#21220;&#21209;&#24418;&#24907;&#19968;&#35239;&#34920;&#65288;GH&#12539;CH&#12539;SS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務体制・形態"/>
      <sheetName val="生活支援員必要人員算出表"/>
      <sheetName val="勤務体制・形態 (記入例)"/>
      <sheetName val="生活支援員必要人員算出表 (記入例)"/>
      <sheetName val="Sheet1"/>
    </sheetNames>
    <sheetDataSet>
      <sheetData sheetId="4">
        <row r="12">
          <cell r="B12" t="str">
            <v>月</v>
          </cell>
          <cell r="C12" t="str">
            <v>火</v>
          </cell>
        </row>
        <row r="13">
          <cell r="B13" t="str">
            <v>火</v>
          </cell>
          <cell r="C13" t="str">
            <v>水</v>
          </cell>
        </row>
        <row r="14">
          <cell r="B14" t="str">
            <v>水</v>
          </cell>
          <cell r="C14" t="str">
            <v>木</v>
          </cell>
        </row>
        <row r="15">
          <cell r="B15" t="str">
            <v>木</v>
          </cell>
          <cell r="C15" t="str">
            <v>金</v>
          </cell>
        </row>
        <row r="16">
          <cell r="B16" t="str">
            <v>金</v>
          </cell>
          <cell r="C16" t="str">
            <v>土</v>
          </cell>
        </row>
        <row r="17">
          <cell r="B17" t="str">
            <v>土</v>
          </cell>
          <cell r="C17" t="str">
            <v>日</v>
          </cell>
        </row>
        <row r="18">
          <cell r="B18" t="str">
            <v>日</v>
          </cell>
          <cell r="C18" t="str">
            <v>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D35"/>
  <sheetViews>
    <sheetView tabSelected="1" zoomScalePageLayoutView="0" workbookViewId="0" topLeftCell="A1">
      <selection activeCell="A1" sqref="A1:BC1"/>
    </sheetView>
  </sheetViews>
  <sheetFormatPr defaultColWidth="9.00390625" defaultRowHeight="21" customHeight="1"/>
  <cols>
    <col min="1" max="4" width="2.625" style="20" customWidth="1"/>
    <col min="5" max="18" width="2.625" style="2" customWidth="1"/>
    <col min="19" max="46" width="2.875" style="2" customWidth="1"/>
    <col min="47" max="70" width="2.625" style="2" customWidth="1"/>
    <col min="71" max="16384" width="9.00390625" style="2" customWidth="1"/>
  </cols>
  <sheetData>
    <row r="1" spans="1:55" ht="21" customHeight="1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  <c r="AY1" s="38"/>
      <c r="AZ1" s="38"/>
      <c r="BA1" s="38"/>
      <c r="BB1" s="38"/>
      <c r="BC1" s="38"/>
    </row>
    <row r="2" spans="1:5" ht="7.5" customHeight="1" thickBot="1">
      <c r="A2" s="3"/>
      <c r="B2" s="3"/>
      <c r="C2" s="3"/>
      <c r="D2" s="3"/>
      <c r="E2" s="3"/>
    </row>
    <row r="3" spans="1:55" ht="21" customHeigh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0" t="s">
        <v>2</v>
      </c>
      <c r="AG3" s="40"/>
      <c r="AH3" s="40"/>
      <c r="AI3" s="40"/>
      <c r="AJ3" s="40"/>
      <c r="AK3" s="40"/>
      <c r="AL3" s="40"/>
      <c r="AM3" s="40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8"/>
    </row>
    <row r="4" spans="1:55" ht="14.25">
      <c r="A4" s="49" t="s">
        <v>3</v>
      </c>
      <c r="B4" s="50"/>
      <c r="C4" s="50"/>
      <c r="D4" s="50"/>
      <c r="E4" s="50"/>
      <c r="F4" s="50"/>
      <c r="G4" s="51"/>
      <c r="H4" s="55"/>
      <c r="I4" s="56"/>
      <c r="J4" s="56"/>
      <c r="K4" s="56"/>
      <c r="L4" s="56"/>
      <c r="M4" s="56"/>
      <c r="N4" s="56"/>
      <c r="O4" s="56"/>
      <c r="P4" s="56"/>
      <c r="Q4" s="56"/>
      <c r="R4" s="57"/>
      <c r="S4" s="61" t="s">
        <v>4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3"/>
      <c r="AF4" s="55"/>
      <c r="AG4" s="56"/>
      <c r="AH4" s="56"/>
      <c r="AI4" s="56"/>
      <c r="AJ4" s="57"/>
      <c r="AK4" s="67" t="s">
        <v>5</v>
      </c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70"/>
      <c r="AY4" s="71"/>
      <c r="AZ4" s="71"/>
      <c r="BA4" s="71"/>
      <c r="BB4" s="71"/>
      <c r="BC4" s="72"/>
    </row>
    <row r="5" spans="1:55" ht="14.25">
      <c r="A5" s="52"/>
      <c r="B5" s="53"/>
      <c r="C5" s="53"/>
      <c r="D5" s="53"/>
      <c r="E5" s="53"/>
      <c r="F5" s="53"/>
      <c r="G5" s="54"/>
      <c r="H5" s="58"/>
      <c r="I5" s="59"/>
      <c r="J5" s="59"/>
      <c r="K5" s="59"/>
      <c r="L5" s="59"/>
      <c r="M5" s="59"/>
      <c r="N5" s="59"/>
      <c r="O5" s="59"/>
      <c r="P5" s="59"/>
      <c r="Q5" s="59"/>
      <c r="R5" s="60"/>
      <c r="S5" s="64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58"/>
      <c r="AG5" s="59"/>
      <c r="AH5" s="59"/>
      <c r="AI5" s="59"/>
      <c r="AJ5" s="60"/>
      <c r="AK5" s="67" t="s">
        <v>6</v>
      </c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9"/>
      <c r="AX5" s="67" t="e">
        <f>'生活支援員必要人員算出表'!C32</f>
        <v>#DIV/0!</v>
      </c>
      <c r="AY5" s="68"/>
      <c r="AZ5" s="68"/>
      <c r="BA5" s="68"/>
      <c r="BB5" s="68"/>
      <c r="BC5" s="76"/>
    </row>
    <row r="6" spans="1:55" ht="21" customHeight="1" thickBot="1">
      <c r="A6" s="77" t="s">
        <v>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80"/>
      <c r="O6" s="81"/>
      <c r="P6" s="81"/>
      <c r="Q6" s="81"/>
      <c r="R6" s="82"/>
      <c r="S6" s="42" t="s">
        <v>8</v>
      </c>
      <c r="T6" s="43"/>
      <c r="U6" s="43"/>
      <c r="V6" s="43"/>
      <c r="W6" s="43"/>
      <c r="X6" s="43"/>
      <c r="Y6" s="43"/>
      <c r="Z6" s="44"/>
      <c r="AA6" s="45"/>
      <c r="AB6" s="46"/>
      <c r="AC6" s="46"/>
      <c r="AD6" s="46"/>
      <c r="AE6" s="46"/>
      <c r="AF6" s="46"/>
      <c r="AG6" s="46"/>
      <c r="AH6" s="46"/>
      <c r="AI6" s="46"/>
      <c r="AJ6" s="47"/>
      <c r="AK6" s="42" t="s">
        <v>9</v>
      </c>
      <c r="AL6" s="43"/>
      <c r="AM6" s="43"/>
      <c r="AN6" s="43"/>
      <c r="AO6" s="43"/>
      <c r="AP6" s="43"/>
      <c r="AQ6" s="43"/>
      <c r="AR6" s="43"/>
      <c r="AS6" s="73"/>
      <c r="AT6" s="74"/>
      <c r="AU6" s="74"/>
      <c r="AV6" s="74"/>
      <c r="AW6" s="74"/>
      <c r="AX6" s="74"/>
      <c r="AY6" s="74"/>
      <c r="AZ6" s="74"/>
      <c r="BA6" s="74"/>
      <c r="BB6" s="74"/>
      <c r="BC6" s="75"/>
    </row>
    <row r="7" spans="1:55" ht="21" customHeight="1">
      <c r="A7" s="39" t="s">
        <v>10</v>
      </c>
      <c r="B7" s="40"/>
      <c r="C7" s="40"/>
      <c r="D7" s="40"/>
      <c r="E7" s="40"/>
      <c r="F7" s="40"/>
      <c r="G7" s="89" t="s">
        <v>11</v>
      </c>
      <c r="H7" s="89"/>
      <c r="I7" s="89"/>
      <c r="J7" s="89"/>
      <c r="K7" s="89"/>
      <c r="L7" s="40" t="s">
        <v>0</v>
      </c>
      <c r="M7" s="40"/>
      <c r="N7" s="40"/>
      <c r="O7" s="40"/>
      <c r="P7" s="40"/>
      <c r="Q7" s="40"/>
      <c r="R7" s="91"/>
      <c r="S7" s="93" t="s">
        <v>64</v>
      </c>
      <c r="T7" s="40"/>
      <c r="U7" s="40"/>
      <c r="V7" s="40"/>
      <c r="W7" s="40"/>
      <c r="X7" s="40"/>
      <c r="Y7" s="40"/>
      <c r="Z7" s="40" t="s">
        <v>65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 t="s">
        <v>66</v>
      </c>
      <c r="AO7" s="40"/>
      <c r="AP7" s="40"/>
      <c r="AQ7" s="40"/>
      <c r="AR7" s="40"/>
      <c r="AS7" s="40"/>
      <c r="AT7" s="40"/>
      <c r="AU7" s="89" t="s">
        <v>12</v>
      </c>
      <c r="AV7" s="89"/>
      <c r="AW7" s="89"/>
      <c r="AX7" s="89" t="s">
        <v>13</v>
      </c>
      <c r="AY7" s="89"/>
      <c r="AZ7" s="89"/>
      <c r="BA7" s="89" t="s">
        <v>14</v>
      </c>
      <c r="BB7" s="89"/>
      <c r="BC7" s="94"/>
    </row>
    <row r="8" spans="1:55" ht="21" customHeight="1">
      <c r="A8" s="88"/>
      <c r="B8" s="87"/>
      <c r="C8" s="87"/>
      <c r="D8" s="87"/>
      <c r="E8" s="87"/>
      <c r="F8" s="87"/>
      <c r="G8" s="90"/>
      <c r="H8" s="90"/>
      <c r="I8" s="90"/>
      <c r="J8" s="90"/>
      <c r="K8" s="90"/>
      <c r="L8" s="87"/>
      <c r="M8" s="87"/>
      <c r="N8" s="87"/>
      <c r="O8" s="87"/>
      <c r="P8" s="87"/>
      <c r="Q8" s="87"/>
      <c r="R8" s="92"/>
      <c r="S8" s="4">
        <v>1</v>
      </c>
      <c r="T8" s="5">
        <v>2</v>
      </c>
      <c r="U8" s="5">
        <v>3</v>
      </c>
      <c r="V8" s="5">
        <v>4</v>
      </c>
      <c r="W8" s="5">
        <v>5</v>
      </c>
      <c r="X8" s="5">
        <v>6</v>
      </c>
      <c r="Y8" s="5">
        <v>7</v>
      </c>
      <c r="Z8" s="5">
        <v>8</v>
      </c>
      <c r="AA8" s="5">
        <v>9</v>
      </c>
      <c r="AB8" s="5">
        <v>10</v>
      </c>
      <c r="AC8" s="5">
        <v>11</v>
      </c>
      <c r="AD8" s="5">
        <v>12</v>
      </c>
      <c r="AE8" s="5">
        <v>13</v>
      </c>
      <c r="AF8" s="5">
        <v>14</v>
      </c>
      <c r="AG8" s="5">
        <v>15</v>
      </c>
      <c r="AH8" s="5">
        <v>16</v>
      </c>
      <c r="AI8" s="5">
        <v>17</v>
      </c>
      <c r="AJ8" s="5">
        <v>18</v>
      </c>
      <c r="AK8" s="5">
        <v>19</v>
      </c>
      <c r="AL8" s="5">
        <v>20</v>
      </c>
      <c r="AM8" s="5">
        <v>21</v>
      </c>
      <c r="AN8" s="5">
        <v>22</v>
      </c>
      <c r="AO8" s="5">
        <v>23</v>
      </c>
      <c r="AP8" s="5">
        <v>24</v>
      </c>
      <c r="AQ8" s="5">
        <v>25</v>
      </c>
      <c r="AR8" s="5">
        <v>26</v>
      </c>
      <c r="AS8" s="5">
        <v>27</v>
      </c>
      <c r="AT8" s="5">
        <v>28</v>
      </c>
      <c r="AU8" s="90"/>
      <c r="AV8" s="90"/>
      <c r="AW8" s="90"/>
      <c r="AX8" s="90"/>
      <c r="AY8" s="90"/>
      <c r="AZ8" s="90"/>
      <c r="BA8" s="90"/>
      <c r="BB8" s="90"/>
      <c r="BC8" s="95"/>
    </row>
    <row r="9" spans="1:55" ht="21" customHeight="1">
      <c r="A9" s="88"/>
      <c r="B9" s="87"/>
      <c r="C9" s="87"/>
      <c r="D9" s="87"/>
      <c r="E9" s="87"/>
      <c r="F9" s="87"/>
      <c r="G9" s="90"/>
      <c r="H9" s="90"/>
      <c r="I9" s="90"/>
      <c r="J9" s="90"/>
      <c r="K9" s="90"/>
      <c r="L9" s="87"/>
      <c r="M9" s="87"/>
      <c r="N9" s="87"/>
      <c r="O9" s="87"/>
      <c r="P9" s="87"/>
      <c r="Q9" s="87"/>
      <c r="R9" s="92"/>
      <c r="S9" s="6" t="s">
        <v>69</v>
      </c>
      <c r="T9" s="5" t="str">
        <f>VLOOKUP(S9,'[1]Sheet1'!$B$12:$C$18,2,FALSE)</f>
        <v>水</v>
      </c>
      <c r="U9" s="5" t="str">
        <f>VLOOKUP(T9,'[1]Sheet1'!$B$12:$C$18,2,FALSE)</f>
        <v>木</v>
      </c>
      <c r="V9" s="5" t="str">
        <f>VLOOKUP(U9,'[1]Sheet1'!$B$12:$C$18,2,FALSE)</f>
        <v>金</v>
      </c>
      <c r="W9" s="5" t="str">
        <f>VLOOKUP(V9,'[1]Sheet1'!$B$12:$C$18,2,FALSE)</f>
        <v>土</v>
      </c>
      <c r="X9" s="5" t="str">
        <f>VLOOKUP(W9,'[1]Sheet1'!$B$12:$C$18,2,FALSE)</f>
        <v>日</v>
      </c>
      <c r="Y9" s="5" t="str">
        <f>VLOOKUP(X9,'[1]Sheet1'!$B$12:$C$18,2,FALSE)</f>
        <v>月</v>
      </c>
      <c r="Z9" s="5" t="str">
        <f>VLOOKUP(Y9,'[1]Sheet1'!$B$12:$C$18,2,FALSE)</f>
        <v>火</v>
      </c>
      <c r="AA9" s="5" t="str">
        <f>VLOOKUP(Z9,'[1]Sheet1'!$B$12:$C$18,2,FALSE)</f>
        <v>水</v>
      </c>
      <c r="AB9" s="5" t="str">
        <f>VLOOKUP(AA9,'[1]Sheet1'!$B$12:$C$18,2,FALSE)</f>
        <v>木</v>
      </c>
      <c r="AC9" s="5" t="str">
        <f>VLOOKUP(AB9,'[1]Sheet1'!$B$12:$C$18,2,FALSE)</f>
        <v>金</v>
      </c>
      <c r="AD9" s="5" t="str">
        <f>VLOOKUP(AC9,'[1]Sheet1'!$B$12:$C$18,2,FALSE)</f>
        <v>土</v>
      </c>
      <c r="AE9" s="5" t="str">
        <f>VLOOKUP(AD9,'[1]Sheet1'!$B$12:$C$18,2,FALSE)</f>
        <v>日</v>
      </c>
      <c r="AF9" s="5" t="str">
        <f>VLOOKUP(AE9,'[1]Sheet1'!$B$12:$C$18,2,FALSE)</f>
        <v>月</v>
      </c>
      <c r="AG9" s="5" t="str">
        <f>VLOOKUP(AF9,'[1]Sheet1'!$B$12:$C$18,2,FALSE)</f>
        <v>火</v>
      </c>
      <c r="AH9" s="5" t="str">
        <f>VLOOKUP(AG9,'[1]Sheet1'!$B$12:$C$18,2,FALSE)</f>
        <v>水</v>
      </c>
      <c r="AI9" s="5" t="str">
        <f>VLOOKUP(AH9,'[1]Sheet1'!$B$12:$C$18,2,FALSE)</f>
        <v>木</v>
      </c>
      <c r="AJ9" s="5" t="str">
        <f>VLOOKUP(AI9,'[1]Sheet1'!$B$12:$C$18,2,FALSE)</f>
        <v>金</v>
      </c>
      <c r="AK9" s="5" t="str">
        <f>VLOOKUP(AJ9,'[1]Sheet1'!$B$12:$C$18,2,FALSE)</f>
        <v>土</v>
      </c>
      <c r="AL9" s="5" t="str">
        <f>VLOOKUP(AK9,'[1]Sheet1'!$B$12:$C$18,2,FALSE)</f>
        <v>日</v>
      </c>
      <c r="AM9" s="5" t="str">
        <f>VLOOKUP(AL9,'[1]Sheet1'!$B$12:$C$18,2,FALSE)</f>
        <v>月</v>
      </c>
      <c r="AN9" s="5" t="str">
        <f>VLOOKUP(AM9,'[1]Sheet1'!$B$12:$C$18,2,FALSE)</f>
        <v>火</v>
      </c>
      <c r="AO9" s="5" t="str">
        <f>VLOOKUP(AN9,'[1]Sheet1'!$B$12:$C$18,2,FALSE)</f>
        <v>水</v>
      </c>
      <c r="AP9" s="5" t="str">
        <f>VLOOKUP(AO9,'[1]Sheet1'!$B$12:$C$18,2,FALSE)</f>
        <v>木</v>
      </c>
      <c r="AQ9" s="5" t="str">
        <f>VLOOKUP(AP9,'[1]Sheet1'!$B$12:$C$18,2,FALSE)</f>
        <v>金</v>
      </c>
      <c r="AR9" s="5" t="str">
        <f>VLOOKUP(AQ9,'[1]Sheet1'!$B$12:$C$18,2,FALSE)</f>
        <v>土</v>
      </c>
      <c r="AS9" s="5" t="str">
        <f>VLOOKUP(AR9,'[1]Sheet1'!$B$12:$C$18,2,FALSE)</f>
        <v>日</v>
      </c>
      <c r="AT9" s="5" t="str">
        <f>VLOOKUP(AS9,'[1]Sheet1'!$B$12:$C$18,2,FALSE)</f>
        <v>月</v>
      </c>
      <c r="AU9" s="90"/>
      <c r="AV9" s="90"/>
      <c r="AW9" s="90"/>
      <c r="AX9" s="90"/>
      <c r="AY9" s="90"/>
      <c r="AZ9" s="90"/>
      <c r="BA9" s="90"/>
      <c r="BB9" s="90"/>
      <c r="BC9" s="95"/>
    </row>
    <row r="10" spans="1:55" ht="21" customHeight="1">
      <c r="A10" s="8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85"/>
      <c r="N10" s="85"/>
      <c r="O10" s="85"/>
      <c r="P10" s="85"/>
      <c r="Q10" s="85"/>
      <c r="R10" s="86"/>
      <c r="S10" s="7"/>
      <c r="T10" s="8"/>
      <c r="U10" s="8"/>
      <c r="V10" s="8"/>
      <c r="W10" s="8"/>
      <c r="X10" s="8"/>
      <c r="Y10" s="8"/>
      <c r="Z10" s="7"/>
      <c r="AA10" s="8"/>
      <c r="AB10" s="8"/>
      <c r="AC10" s="8"/>
      <c r="AD10" s="8"/>
      <c r="AE10" s="8"/>
      <c r="AF10" s="8"/>
      <c r="AG10" s="7"/>
      <c r="AH10" s="8"/>
      <c r="AI10" s="8"/>
      <c r="AJ10" s="8"/>
      <c r="AK10" s="8"/>
      <c r="AL10" s="8"/>
      <c r="AM10" s="8"/>
      <c r="AN10" s="7"/>
      <c r="AO10" s="8"/>
      <c r="AP10" s="8"/>
      <c r="AQ10" s="8"/>
      <c r="AR10" s="8"/>
      <c r="AS10" s="8"/>
      <c r="AT10" s="8"/>
      <c r="AU10" s="87">
        <f>SUM(S10:AT10)</f>
        <v>0</v>
      </c>
      <c r="AV10" s="87"/>
      <c r="AW10" s="87"/>
      <c r="AX10" s="96">
        <f>ROUNDDOWN(AU10/4,2)</f>
        <v>0</v>
      </c>
      <c r="AY10" s="96"/>
      <c r="AZ10" s="96"/>
      <c r="BA10" s="96" t="e">
        <f>ROUNDDOWN(AX10/$N$6,1)</f>
        <v>#DIV/0!</v>
      </c>
      <c r="BB10" s="96"/>
      <c r="BC10" s="97"/>
    </row>
    <row r="11" spans="1:55" ht="21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85"/>
      <c r="N11" s="85"/>
      <c r="O11" s="85"/>
      <c r="P11" s="85"/>
      <c r="Q11" s="85"/>
      <c r="R11" s="86"/>
      <c r="S11" s="7"/>
      <c r="T11" s="8"/>
      <c r="U11" s="8"/>
      <c r="V11" s="8"/>
      <c r="W11" s="8"/>
      <c r="X11" s="8"/>
      <c r="Y11" s="8"/>
      <c r="Z11" s="7"/>
      <c r="AA11" s="8"/>
      <c r="AB11" s="8"/>
      <c r="AC11" s="8"/>
      <c r="AD11" s="8"/>
      <c r="AE11" s="8"/>
      <c r="AF11" s="8"/>
      <c r="AG11" s="7"/>
      <c r="AH11" s="8"/>
      <c r="AI11" s="8"/>
      <c r="AJ11" s="8"/>
      <c r="AK11" s="8"/>
      <c r="AL11" s="8"/>
      <c r="AM11" s="8"/>
      <c r="AN11" s="7"/>
      <c r="AO11" s="8"/>
      <c r="AP11" s="8"/>
      <c r="AQ11" s="8"/>
      <c r="AR11" s="8"/>
      <c r="AS11" s="8"/>
      <c r="AT11" s="8"/>
      <c r="AU11" s="87">
        <f aca="true" t="shared" si="0" ref="AU11:AU24">SUM(S11:AT11)</f>
        <v>0</v>
      </c>
      <c r="AV11" s="87"/>
      <c r="AW11" s="87"/>
      <c r="AX11" s="96">
        <f aca="true" t="shared" si="1" ref="AX11:AX24">ROUNDDOWN(AU11/4,2)</f>
        <v>0</v>
      </c>
      <c r="AY11" s="96"/>
      <c r="AZ11" s="96"/>
      <c r="BA11" s="96" t="e">
        <f aca="true" t="shared" si="2" ref="BA11:BA24">ROUNDDOWN(AX11/$N$6,1)</f>
        <v>#DIV/0!</v>
      </c>
      <c r="BB11" s="96"/>
      <c r="BC11" s="97"/>
    </row>
    <row r="12" spans="1:55" ht="21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85"/>
      <c r="N12" s="85"/>
      <c r="O12" s="85"/>
      <c r="P12" s="85"/>
      <c r="Q12" s="85"/>
      <c r="R12" s="86"/>
      <c r="S12" s="7"/>
      <c r="T12" s="8"/>
      <c r="U12" s="8"/>
      <c r="V12" s="8"/>
      <c r="W12" s="8"/>
      <c r="X12" s="8"/>
      <c r="Y12" s="8"/>
      <c r="Z12" s="7"/>
      <c r="AA12" s="8"/>
      <c r="AB12" s="8"/>
      <c r="AC12" s="8"/>
      <c r="AD12" s="8"/>
      <c r="AE12" s="8"/>
      <c r="AF12" s="8"/>
      <c r="AG12" s="7"/>
      <c r="AH12" s="8"/>
      <c r="AI12" s="8"/>
      <c r="AJ12" s="8"/>
      <c r="AK12" s="8"/>
      <c r="AL12" s="8"/>
      <c r="AM12" s="8"/>
      <c r="AN12" s="7"/>
      <c r="AO12" s="8"/>
      <c r="AP12" s="8"/>
      <c r="AQ12" s="8"/>
      <c r="AR12" s="8"/>
      <c r="AS12" s="8"/>
      <c r="AT12" s="8"/>
      <c r="AU12" s="87">
        <f t="shared" si="0"/>
        <v>0</v>
      </c>
      <c r="AV12" s="87"/>
      <c r="AW12" s="87"/>
      <c r="AX12" s="96">
        <f t="shared" si="1"/>
        <v>0</v>
      </c>
      <c r="AY12" s="96"/>
      <c r="AZ12" s="96"/>
      <c r="BA12" s="96" t="e">
        <f t="shared" si="2"/>
        <v>#DIV/0!</v>
      </c>
      <c r="BB12" s="96"/>
      <c r="BC12" s="97"/>
    </row>
    <row r="13" spans="1:55" ht="21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85"/>
      <c r="N13" s="85"/>
      <c r="O13" s="85"/>
      <c r="P13" s="85"/>
      <c r="Q13" s="85"/>
      <c r="R13" s="86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7">
        <f t="shared" si="0"/>
        <v>0</v>
      </c>
      <c r="AV13" s="87"/>
      <c r="AW13" s="87"/>
      <c r="AX13" s="96">
        <f t="shared" si="1"/>
        <v>0</v>
      </c>
      <c r="AY13" s="96"/>
      <c r="AZ13" s="96"/>
      <c r="BA13" s="96" t="e">
        <f t="shared" si="2"/>
        <v>#DIV/0!</v>
      </c>
      <c r="BB13" s="96"/>
      <c r="BC13" s="97"/>
    </row>
    <row r="14" spans="1:55" ht="21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85"/>
      <c r="N14" s="85"/>
      <c r="O14" s="85"/>
      <c r="P14" s="85"/>
      <c r="Q14" s="85"/>
      <c r="R14" s="86"/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7">
        <f t="shared" si="0"/>
        <v>0</v>
      </c>
      <c r="AV14" s="87"/>
      <c r="AW14" s="87"/>
      <c r="AX14" s="96">
        <f t="shared" si="1"/>
        <v>0</v>
      </c>
      <c r="AY14" s="96"/>
      <c r="AZ14" s="96"/>
      <c r="BA14" s="96" t="e">
        <f t="shared" si="2"/>
        <v>#DIV/0!</v>
      </c>
      <c r="BB14" s="96"/>
      <c r="BC14" s="97"/>
    </row>
    <row r="15" spans="1:55" ht="21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85"/>
      <c r="N15" s="85"/>
      <c r="O15" s="85"/>
      <c r="P15" s="85"/>
      <c r="Q15" s="85"/>
      <c r="R15" s="86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7">
        <f t="shared" si="0"/>
        <v>0</v>
      </c>
      <c r="AV15" s="87"/>
      <c r="AW15" s="87"/>
      <c r="AX15" s="96">
        <f t="shared" si="1"/>
        <v>0</v>
      </c>
      <c r="AY15" s="96"/>
      <c r="AZ15" s="96"/>
      <c r="BA15" s="96" t="e">
        <f t="shared" si="2"/>
        <v>#DIV/0!</v>
      </c>
      <c r="BB15" s="96"/>
      <c r="BC15" s="97"/>
    </row>
    <row r="16" spans="1:55" ht="21" customHeight="1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85"/>
      <c r="N16" s="85"/>
      <c r="O16" s="85"/>
      <c r="P16" s="85"/>
      <c r="Q16" s="85"/>
      <c r="R16" s="86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7">
        <f t="shared" si="0"/>
        <v>0</v>
      </c>
      <c r="AV16" s="87"/>
      <c r="AW16" s="87"/>
      <c r="AX16" s="96">
        <f t="shared" si="1"/>
        <v>0</v>
      </c>
      <c r="AY16" s="96"/>
      <c r="AZ16" s="96"/>
      <c r="BA16" s="96" t="e">
        <f t="shared" si="2"/>
        <v>#DIV/0!</v>
      </c>
      <c r="BB16" s="96"/>
      <c r="BC16" s="97"/>
    </row>
    <row r="17" spans="1:55" ht="21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85"/>
      <c r="N17" s="85"/>
      <c r="O17" s="85"/>
      <c r="P17" s="85"/>
      <c r="Q17" s="85"/>
      <c r="R17" s="86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7">
        <f t="shared" si="0"/>
        <v>0</v>
      </c>
      <c r="AV17" s="87"/>
      <c r="AW17" s="87"/>
      <c r="AX17" s="96">
        <f t="shared" si="1"/>
        <v>0</v>
      </c>
      <c r="AY17" s="96"/>
      <c r="AZ17" s="96"/>
      <c r="BA17" s="96" t="e">
        <f t="shared" si="2"/>
        <v>#DIV/0!</v>
      </c>
      <c r="BB17" s="96"/>
      <c r="BC17" s="97"/>
    </row>
    <row r="18" spans="1:55" ht="21" customHeigh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85"/>
      <c r="N18" s="85"/>
      <c r="O18" s="85"/>
      <c r="P18" s="85"/>
      <c r="Q18" s="85"/>
      <c r="R18" s="86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7">
        <f t="shared" si="0"/>
        <v>0</v>
      </c>
      <c r="AV18" s="87"/>
      <c r="AW18" s="87"/>
      <c r="AX18" s="96">
        <f t="shared" si="1"/>
        <v>0</v>
      </c>
      <c r="AY18" s="96"/>
      <c r="AZ18" s="96"/>
      <c r="BA18" s="96" t="e">
        <f t="shared" si="2"/>
        <v>#DIV/0!</v>
      </c>
      <c r="BB18" s="96"/>
      <c r="BC18" s="97"/>
    </row>
    <row r="19" spans="1:55" ht="21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85"/>
      <c r="N19" s="85"/>
      <c r="O19" s="85"/>
      <c r="P19" s="85"/>
      <c r="Q19" s="85"/>
      <c r="R19" s="86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7">
        <f t="shared" si="0"/>
        <v>0</v>
      </c>
      <c r="AV19" s="87"/>
      <c r="AW19" s="87"/>
      <c r="AX19" s="96">
        <f t="shared" si="1"/>
        <v>0</v>
      </c>
      <c r="AY19" s="96"/>
      <c r="AZ19" s="96"/>
      <c r="BA19" s="96" t="e">
        <f t="shared" si="2"/>
        <v>#DIV/0!</v>
      </c>
      <c r="BB19" s="96"/>
      <c r="BC19" s="97"/>
    </row>
    <row r="20" spans="1:55" ht="21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  <c r="Q20" s="85"/>
      <c r="R20" s="86"/>
      <c r="S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7">
        <f t="shared" si="0"/>
        <v>0</v>
      </c>
      <c r="AV20" s="87"/>
      <c r="AW20" s="87"/>
      <c r="AX20" s="96">
        <f t="shared" si="1"/>
        <v>0</v>
      </c>
      <c r="AY20" s="96"/>
      <c r="AZ20" s="96"/>
      <c r="BA20" s="96" t="e">
        <f t="shared" si="2"/>
        <v>#DIV/0!</v>
      </c>
      <c r="BB20" s="96"/>
      <c r="BC20" s="97"/>
    </row>
    <row r="21" spans="1:55" ht="21" customHeight="1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85"/>
      <c r="N21" s="85"/>
      <c r="O21" s="85"/>
      <c r="P21" s="85"/>
      <c r="Q21" s="85"/>
      <c r="R21" s="86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7">
        <f t="shared" si="0"/>
        <v>0</v>
      </c>
      <c r="AV21" s="87"/>
      <c r="AW21" s="87"/>
      <c r="AX21" s="96">
        <f t="shared" si="1"/>
        <v>0</v>
      </c>
      <c r="AY21" s="96"/>
      <c r="AZ21" s="96"/>
      <c r="BA21" s="96" t="e">
        <f t="shared" si="2"/>
        <v>#DIV/0!</v>
      </c>
      <c r="BB21" s="96"/>
      <c r="BC21" s="97"/>
    </row>
    <row r="22" spans="1:55" ht="21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5"/>
      <c r="N22" s="85"/>
      <c r="O22" s="85"/>
      <c r="P22" s="85"/>
      <c r="Q22" s="85"/>
      <c r="R22" s="86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7">
        <f t="shared" si="0"/>
        <v>0</v>
      </c>
      <c r="AV22" s="87"/>
      <c r="AW22" s="87"/>
      <c r="AX22" s="96">
        <f t="shared" si="1"/>
        <v>0</v>
      </c>
      <c r="AY22" s="96"/>
      <c r="AZ22" s="96"/>
      <c r="BA22" s="96" t="e">
        <f t="shared" si="2"/>
        <v>#DIV/0!</v>
      </c>
      <c r="BB22" s="96"/>
      <c r="BC22" s="97"/>
    </row>
    <row r="23" spans="1:55" ht="21" customHeigh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85"/>
      <c r="N23" s="85"/>
      <c r="O23" s="85"/>
      <c r="P23" s="85"/>
      <c r="Q23" s="85"/>
      <c r="R23" s="86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7">
        <f t="shared" si="0"/>
        <v>0</v>
      </c>
      <c r="AV23" s="87"/>
      <c r="AW23" s="87"/>
      <c r="AX23" s="96">
        <f t="shared" si="1"/>
        <v>0</v>
      </c>
      <c r="AY23" s="96"/>
      <c r="AZ23" s="96"/>
      <c r="BA23" s="96" t="e">
        <f t="shared" si="2"/>
        <v>#DIV/0!</v>
      </c>
      <c r="BB23" s="96"/>
      <c r="BC23" s="97"/>
    </row>
    <row r="24" spans="1:55" ht="21" customHeight="1" thickBo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100"/>
      <c r="M24" s="100"/>
      <c r="N24" s="100"/>
      <c r="O24" s="100"/>
      <c r="P24" s="100"/>
      <c r="Q24" s="100"/>
      <c r="R24" s="101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2">
        <f t="shared" si="0"/>
        <v>0</v>
      </c>
      <c r="AV24" s="102"/>
      <c r="AW24" s="102"/>
      <c r="AX24" s="98">
        <f t="shared" si="1"/>
        <v>0</v>
      </c>
      <c r="AY24" s="98"/>
      <c r="AZ24" s="98"/>
      <c r="BA24" s="98" t="e">
        <f t="shared" si="2"/>
        <v>#DIV/0!</v>
      </c>
      <c r="BB24" s="98"/>
      <c r="BC24" s="99"/>
    </row>
    <row r="25" spans="1:55" ht="21" customHeight="1" thickTop="1">
      <c r="A25" s="108" t="s">
        <v>15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1">
        <f>SUMIF($A$10:$F$24,"世話人",S10:S24)</f>
        <v>0</v>
      </c>
      <c r="T25" s="11">
        <f aca="true" t="shared" si="3" ref="T25:AT25">SUMIF($A$10:$F$24,"世話人",T10:T24)</f>
        <v>0</v>
      </c>
      <c r="U25" s="11">
        <f t="shared" si="3"/>
        <v>0</v>
      </c>
      <c r="V25" s="11">
        <f t="shared" si="3"/>
        <v>0</v>
      </c>
      <c r="W25" s="11">
        <f t="shared" si="3"/>
        <v>0</v>
      </c>
      <c r="X25" s="11">
        <f t="shared" si="3"/>
        <v>0</v>
      </c>
      <c r="Y25" s="11">
        <f t="shared" si="3"/>
        <v>0</v>
      </c>
      <c r="Z25" s="11">
        <f t="shared" si="3"/>
        <v>0</v>
      </c>
      <c r="AA25" s="11">
        <f t="shared" si="3"/>
        <v>0</v>
      </c>
      <c r="AB25" s="11">
        <f t="shared" si="3"/>
        <v>0</v>
      </c>
      <c r="AC25" s="11">
        <f t="shared" si="3"/>
        <v>0</v>
      </c>
      <c r="AD25" s="11">
        <f t="shared" si="3"/>
        <v>0</v>
      </c>
      <c r="AE25" s="11">
        <f t="shared" si="3"/>
        <v>0</v>
      </c>
      <c r="AF25" s="11">
        <f t="shared" si="3"/>
        <v>0</v>
      </c>
      <c r="AG25" s="11">
        <f t="shared" si="3"/>
        <v>0</v>
      </c>
      <c r="AH25" s="11">
        <f t="shared" si="3"/>
        <v>0</v>
      </c>
      <c r="AI25" s="11">
        <f t="shared" si="3"/>
        <v>0</v>
      </c>
      <c r="AJ25" s="11">
        <f t="shared" si="3"/>
        <v>0</v>
      </c>
      <c r="AK25" s="11">
        <f t="shared" si="3"/>
        <v>0</v>
      </c>
      <c r="AL25" s="11">
        <f t="shared" si="3"/>
        <v>0</v>
      </c>
      <c r="AM25" s="11">
        <f t="shared" si="3"/>
        <v>0</v>
      </c>
      <c r="AN25" s="11">
        <f t="shared" si="3"/>
        <v>0</v>
      </c>
      <c r="AO25" s="11">
        <f t="shared" si="3"/>
        <v>0</v>
      </c>
      <c r="AP25" s="11">
        <f t="shared" si="3"/>
        <v>0</v>
      </c>
      <c r="AQ25" s="11">
        <f t="shared" si="3"/>
        <v>0</v>
      </c>
      <c r="AR25" s="11">
        <f t="shared" si="3"/>
        <v>0</v>
      </c>
      <c r="AS25" s="11">
        <f t="shared" si="3"/>
        <v>0</v>
      </c>
      <c r="AT25" s="11">
        <f t="shared" si="3"/>
        <v>0</v>
      </c>
      <c r="AU25" s="111">
        <f>SUM(S25:AT25)</f>
        <v>0</v>
      </c>
      <c r="AV25" s="111"/>
      <c r="AW25" s="111"/>
      <c r="AX25" s="112">
        <f>ROUNDDOWN(AU25/4,2)</f>
        <v>0</v>
      </c>
      <c r="AY25" s="112"/>
      <c r="AZ25" s="112"/>
      <c r="BA25" s="112" t="e">
        <f>ROUNDDOWN(AX25/$N$6,1)</f>
        <v>#DIV/0!</v>
      </c>
      <c r="BB25" s="112"/>
      <c r="BC25" s="113"/>
    </row>
    <row r="26" spans="1:55" ht="21" customHeight="1" thickBot="1">
      <c r="A26" s="105" t="s">
        <v>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  <c r="S26" s="12">
        <f>SUMIF($A$10:$F$24,"生活支援員",S10:S24)</f>
        <v>0</v>
      </c>
      <c r="T26" s="12">
        <f aca="true" t="shared" si="4" ref="T26:AT26">SUMIF($A$10:$F$24,"生活支援員",T10:T24)</f>
        <v>0</v>
      </c>
      <c r="U26" s="12">
        <f t="shared" si="4"/>
        <v>0</v>
      </c>
      <c r="V26" s="12">
        <f t="shared" si="4"/>
        <v>0</v>
      </c>
      <c r="W26" s="12">
        <f t="shared" si="4"/>
        <v>0</v>
      </c>
      <c r="X26" s="12">
        <f t="shared" si="4"/>
        <v>0</v>
      </c>
      <c r="Y26" s="12">
        <f t="shared" si="4"/>
        <v>0</v>
      </c>
      <c r="Z26" s="12">
        <f t="shared" si="4"/>
        <v>0</v>
      </c>
      <c r="AA26" s="12">
        <f t="shared" si="4"/>
        <v>0</v>
      </c>
      <c r="AB26" s="12">
        <f t="shared" si="4"/>
        <v>0</v>
      </c>
      <c r="AC26" s="12">
        <f t="shared" si="4"/>
        <v>0</v>
      </c>
      <c r="AD26" s="12">
        <f t="shared" si="4"/>
        <v>0</v>
      </c>
      <c r="AE26" s="12">
        <f t="shared" si="4"/>
        <v>0</v>
      </c>
      <c r="AF26" s="12">
        <f t="shared" si="4"/>
        <v>0</v>
      </c>
      <c r="AG26" s="12">
        <f t="shared" si="4"/>
        <v>0</v>
      </c>
      <c r="AH26" s="12">
        <f t="shared" si="4"/>
        <v>0</v>
      </c>
      <c r="AI26" s="12">
        <f t="shared" si="4"/>
        <v>0</v>
      </c>
      <c r="AJ26" s="12">
        <f t="shared" si="4"/>
        <v>0</v>
      </c>
      <c r="AK26" s="12">
        <f t="shared" si="4"/>
        <v>0</v>
      </c>
      <c r="AL26" s="12">
        <f t="shared" si="4"/>
        <v>0</v>
      </c>
      <c r="AM26" s="12">
        <f t="shared" si="4"/>
        <v>0</v>
      </c>
      <c r="AN26" s="12">
        <f t="shared" si="4"/>
        <v>0</v>
      </c>
      <c r="AO26" s="12">
        <f t="shared" si="4"/>
        <v>0</v>
      </c>
      <c r="AP26" s="12">
        <f t="shared" si="4"/>
        <v>0</v>
      </c>
      <c r="AQ26" s="12">
        <f t="shared" si="4"/>
        <v>0</v>
      </c>
      <c r="AR26" s="12">
        <f t="shared" si="4"/>
        <v>0</v>
      </c>
      <c r="AS26" s="12">
        <f t="shared" si="4"/>
        <v>0</v>
      </c>
      <c r="AT26" s="12">
        <f t="shared" si="4"/>
        <v>0</v>
      </c>
      <c r="AU26" s="87">
        <f>SUM(S26:AT26)</f>
        <v>0</v>
      </c>
      <c r="AV26" s="87"/>
      <c r="AW26" s="87"/>
      <c r="AX26" s="96">
        <f>ROUNDDOWN(AU26/4,2)</f>
        <v>0</v>
      </c>
      <c r="AY26" s="96"/>
      <c r="AZ26" s="96"/>
      <c r="BA26" s="96" t="e">
        <f>ROUNDDOWN(AX26/$N$6,1)</f>
        <v>#DIV/0!</v>
      </c>
      <c r="BB26" s="96"/>
      <c r="BC26" s="97"/>
    </row>
    <row r="27" spans="1:55" ht="7.5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93"/>
      <c r="AU27" s="119"/>
      <c r="AV27" s="118"/>
      <c r="AW27" s="118"/>
      <c r="AX27" s="118"/>
      <c r="AY27" s="118"/>
      <c r="AZ27" s="118"/>
      <c r="BA27" s="118"/>
      <c r="BB27" s="118"/>
      <c r="BC27" s="120"/>
    </row>
    <row r="28" spans="1:55" ht="21" customHeight="1" thickBot="1">
      <c r="A28" s="121" t="s">
        <v>17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23"/>
      <c r="AV28" s="123"/>
      <c r="AW28" s="123"/>
      <c r="AX28" s="103"/>
      <c r="AY28" s="103"/>
      <c r="AZ28" s="103"/>
      <c r="BA28" s="103"/>
      <c r="BB28" s="103"/>
      <c r="BC28" s="104"/>
    </row>
    <row r="29" spans="1:55" ht="8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6" ht="14.25">
      <c r="A30" s="114" t="s">
        <v>18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7"/>
    </row>
    <row r="31" spans="1:56" ht="14.25">
      <c r="A31" s="114" t="s">
        <v>19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7"/>
    </row>
    <row r="32" spans="1:56" ht="25.5" customHeight="1">
      <c r="A32" s="115" t="s">
        <v>20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8"/>
    </row>
    <row r="33" spans="1:56" ht="25.5" customHeight="1">
      <c r="A33" s="116" t="s">
        <v>21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9"/>
    </row>
    <row r="34" spans="1:56" ht="14.25">
      <c r="A34" s="114" t="s">
        <v>22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7"/>
    </row>
    <row r="35" spans="1:56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</sheetData>
  <sheetProtection/>
  <mergeCells count="138">
    <mergeCell ref="A34:BC34"/>
    <mergeCell ref="A30:BC30"/>
    <mergeCell ref="A31:BC31"/>
    <mergeCell ref="A32:BC32"/>
    <mergeCell ref="A33:BC33"/>
    <mergeCell ref="A27:AT27"/>
    <mergeCell ref="AU27:BC27"/>
    <mergeCell ref="A28:R28"/>
    <mergeCell ref="AU28:AW28"/>
    <mergeCell ref="AX28:AZ28"/>
    <mergeCell ref="BA28:BC28"/>
    <mergeCell ref="A26:R26"/>
    <mergeCell ref="AU26:AW26"/>
    <mergeCell ref="AX26:AZ26"/>
    <mergeCell ref="BA26:BC26"/>
    <mergeCell ref="A25:R25"/>
    <mergeCell ref="AU25:AW25"/>
    <mergeCell ref="AX25:AZ25"/>
    <mergeCell ref="BA25:BC25"/>
    <mergeCell ref="AX24:AZ24"/>
    <mergeCell ref="BA24:BC24"/>
    <mergeCell ref="A23:F23"/>
    <mergeCell ref="G23:K23"/>
    <mergeCell ref="A24:F24"/>
    <mergeCell ref="G24:K24"/>
    <mergeCell ref="L24:R24"/>
    <mergeCell ref="AU24:AW24"/>
    <mergeCell ref="L23:R23"/>
    <mergeCell ref="AU23:AW23"/>
    <mergeCell ref="AX21:AZ21"/>
    <mergeCell ref="BA21:BC21"/>
    <mergeCell ref="AX22:AZ22"/>
    <mergeCell ref="BA22:BC22"/>
    <mergeCell ref="AX23:AZ23"/>
    <mergeCell ref="BA23:BC23"/>
    <mergeCell ref="A22:F22"/>
    <mergeCell ref="G22:K22"/>
    <mergeCell ref="L22:R22"/>
    <mergeCell ref="AU22:AW22"/>
    <mergeCell ref="A21:F21"/>
    <mergeCell ref="G21:K21"/>
    <mergeCell ref="L21:R21"/>
    <mergeCell ref="AU21:AW21"/>
    <mergeCell ref="AX20:AZ20"/>
    <mergeCell ref="BA20:BC20"/>
    <mergeCell ref="A19:F19"/>
    <mergeCell ref="G19:K19"/>
    <mergeCell ref="A20:F20"/>
    <mergeCell ref="G20:K20"/>
    <mergeCell ref="L20:R20"/>
    <mergeCell ref="AU20:AW20"/>
    <mergeCell ref="L19:R19"/>
    <mergeCell ref="AU19:AW19"/>
    <mergeCell ref="AX17:AZ17"/>
    <mergeCell ref="BA17:BC17"/>
    <mergeCell ref="AX18:AZ18"/>
    <mergeCell ref="BA18:BC18"/>
    <mergeCell ref="AX19:AZ19"/>
    <mergeCell ref="BA19:BC19"/>
    <mergeCell ref="A18:F18"/>
    <mergeCell ref="G18:K18"/>
    <mergeCell ref="L18:R18"/>
    <mergeCell ref="AU18:AW18"/>
    <mergeCell ref="A17:F17"/>
    <mergeCell ref="G17:K17"/>
    <mergeCell ref="L17:R17"/>
    <mergeCell ref="AU17:AW17"/>
    <mergeCell ref="AX16:AZ16"/>
    <mergeCell ref="BA16:BC16"/>
    <mergeCell ref="A15:F15"/>
    <mergeCell ref="G15:K15"/>
    <mergeCell ref="A16:F16"/>
    <mergeCell ref="G16:K16"/>
    <mergeCell ref="L16:R16"/>
    <mergeCell ref="AU16:AW16"/>
    <mergeCell ref="L15:R15"/>
    <mergeCell ref="AU15:AW15"/>
    <mergeCell ref="AX13:AZ13"/>
    <mergeCell ref="BA13:BC13"/>
    <mergeCell ref="AX14:AZ14"/>
    <mergeCell ref="BA14:BC14"/>
    <mergeCell ref="AX15:AZ15"/>
    <mergeCell ref="BA15:BC15"/>
    <mergeCell ref="A14:F14"/>
    <mergeCell ref="G14:K14"/>
    <mergeCell ref="L14:R14"/>
    <mergeCell ref="AU14:AW14"/>
    <mergeCell ref="A13:F13"/>
    <mergeCell ref="G13:K13"/>
    <mergeCell ref="L13:R13"/>
    <mergeCell ref="AU13:AW13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1:F11"/>
    <mergeCell ref="G11:K11"/>
    <mergeCell ref="L11:R11"/>
    <mergeCell ref="AU11:AW11"/>
    <mergeCell ref="AX7:AZ9"/>
    <mergeCell ref="BA7:BC9"/>
    <mergeCell ref="AX10:AZ10"/>
    <mergeCell ref="BA10:BC10"/>
    <mergeCell ref="Z7:AF7"/>
    <mergeCell ref="AG7:AM7"/>
    <mergeCell ref="AN7:AT7"/>
    <mergeCell ref="AU7:AW9"/>
    <mergeCell ref="A6:M6"/>
    <mergeCell ref="N6:R6"/>
    <mergeCell ref="A10:F10"/>
    <mergeCell ref="G10:K10"/>
    <mergeCell ref="L10:R10"/>
    <mergeCell ref="AU10:AW10"/>
    <mergeCell ref="A7:F9"/>
    <mergeCell ref="G7:K9"/>
    <mergeCell ref="L7:R9"/>
    <mergeCell ref="S7:Y7"/>
    <mergeCell ref="AF4:AJ5"/>
    <mergeCell ref="AK4:AW4"/>
    <mergeCell ref="AX4:BC4"/>
    <mergeCell ref="AK5:AW5"/>
    <mergeCell ref="AK6:AR6"/>
    <mergeCell ref="AS6:BC6"/>
    <mergeCell ref="AX5:BC5"/>
    <mergeCell ref="A1:BC1"/>
    <mergeCell ref="A3:R3"/>
    <mergeCell ref="S3:AE3"/>
    <mergeCell ref="AF3:AM3"/>
    <mergeCell ref="S6:Z6"/>
    <mergeCell ref="AA6:AJ6"/>
    <mergeCell ref="AN3:BC3"/>
    <mergeCell ref="A4:G5"/>
    <mergeCell ref="H4:R5"/>
    <mergeCell ref="S4:AE5"/>
  </mergeCells>
  <dataValidations count="5">
    <dataValidation type="list" allowBlank="1" showDropDown="1" showInputMessage="1" showErrorMessage="1" sqref="S3:AE3">
      <formula1>"共同生活介護,共同生活援助,一体型（共同生活介護・共同生活援助）"</formula1>
    </dataValidation>
    <dataValidation type="list" allowBlank="1" showInputMessage="1" showErrorMessage="1" sqref="A10:F24">
      <formula1>"世話人,生活支援員,ｻｰﾋﾞｽ管理責任者,管理者"</formula1>
    </dataValidation>
    <dataValidation type="list" allowBlank="1" showInputMessage="1" showErrorMessage="1" sqref="G10:K24">
      <formula1>"常勤･専従,常勤･兼務,非常勤･専従,非常勤･兼務"</formula1>
    </dataValidation>
    <dataValidation type="list" allowBlank="1" showInputMessage="1" showErrorMessage="1" sqref="AA6:AI6">
      <formula1>"10:1,6:1,5:1,4:1"</formula1>
    </dataValidation>
    <dataValidation type="list" allowBlank="1" showInputMessage="1" showErrorMessage="1" sqref="S9">
      <formula1>"日,月,火,水,木,金,土"</formula1>
    </dataValidation>
  </dataValidations>
  <printOptions verticalCentered="1"/>
  <pageMargins left="0.74" right="0.1968503937007874" top="0.61" bottom="0.3937007874015748" header="0.66" footer="0.5118110236220472"/>
  <pageSetup cellComments="asDisplayed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I3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00390625" style="0" customWidth="1"/>
  </cols>
  <sheetData>
    <row r="2" ht="13.5">
      <c r="A2" t="s">
        <v>70</v>
      </c>
    </row>
    <row r="3" ht="7.5" customHeight="1"/>
    <row r="4" spans="1:9" ht="13.5">
      <c r="A4" s="125"/>
      <c r="B4" s="126" t="s">
        <v>23</v>
      </c>
      <c r="C4" s="127" t="s">
        <v>24</v>
      </c>
      <c r="D4" s="128"/>
      <c r="E4" s="128"/>
      <c r="F4" s="128"/>
      <c r="G4" s="128"/>
      <c r="H4" s="128"/>
      <c r="I4" s="129"/>
    </row>
    <row r="5" spans="1:9" ht="13.5">
      <c r="A5" s="125"/>
      <c r="B5" s="126"/>
      <c r="C5" s="21" t="s">
        <v>25</v>
      </c>
      <c r="D5" s="21" t="s">
        <v>26</v>
      </c>
      <c r="E5" s="21" t="s">
        <v>27</v>
      </c>
      <c r="F5" s="21" t="s">
        <v>28</v>
      </c>
      <c r="G5" s="21" t="s">
        <v>29</v>
      </c>
      <c r="H5" s="21" t="s">
        <v>67</v>
      </c>
      <c r="I5" s="22" t="s">
        <v>68</v>
      </c>
    </row>
    <row r="6" spans="1:9" ht="22.5" customHeight="1">
      <c r="A6" s="21" t="s">
        <v>30</v>
      </c>
      <c r="B6" s="23"/>
      <c r="C6" s="24"/>
      <c r="D6" s="24"/>
      <c r="E6" s="24"/>
      <c r="F6" s="24"/>
      <c r="G6" s="24"/>
      <c r="H6" s="24"/>
      <c r="I6" s="25">
        <f>SUM(C6:H6)</f>
        <v>0</v>
      </c>
    </row>
    <row r="7" spans="1:9" ht="22.5" customHeight="1">
      <c r="A7" s="21" t="s">
        <v>31</v>
      </c>
      <c r="B7" s="23"/>
      <c r="C7" s="24"/>
      <c r="D7" s="24"/>
      <c r="E7" s="24"/>
      <c r="F7" s="24"/>
      <c r="G7" s="24"/>
      <c r="H7" s="24"/>
      <c r="I7" s="25">
        <f aca="true" t="shared" si="0" ref="I7:I17">SUM(C7:H7)</f>
        <v>0</v>
      </c>
    </row>
    <row r="8" spans="1:9" ht="22.5" customHeight="1">
      <c r="A8" s="21" t="s">
        <v>32</v>
      </c>
      <c r="B8" s="23"/>
      <c r="C8" s="24"/>
      <c r="D8" s="24"/>
      <c r="E8" s="24"/>
      <c r="F8" s="24"/>
      <c r="G8" s="24"/>
      <c r="H8" s="24"/>
      <c r="I8" s="25">
        <f t="shared" si="0"/>
        <v>0</v>
      </c>
    </row>
    <row r="9" spans="1:9" ht="22.5" customHeight="1">
      <c r="A9" s="21" t="s">
        <v>33</v>
      </c>
      <c r="B9" s="23"/>
      <c r="C9" s="24"/>
      <c r="D9" s="24"/>
      <c r="E9" s="24"/>
      <c r="F9" s="24"/>
      <c r="G9" s="24"/>
      <c r="H9" s="24"/>
      <c r="I9" s="25">
        <f t="shared" si="0"/>
        <v>0</v>
      </c>
    </row>
    <row r="10" spans="1:9" ht="22.5" customHeight="1">
      <c r="A10" s="21" t="s">
        <v>34</v>
      </c>
      <c r="B10" s="23"/>
      <c r="C10" s="24"/>
      <c r="D10" s="24"/>
      <c r="E10" s="24"/>
      <c r="F10" s="24"/>
      <c r="G10" s="24"/>
      <c r="H10" s="24"/>
      <c r="I10" s="25">
        <f t="shared" si="0"/>
        <v>0</v>
      </c>
    </row>
    <row r="11" spans="1:9" ht="22.5" customHeight="1">
      <c r="A11" s="21" t="s">
        <v>35</v>
      </c>
      <c r="B11" s="23"/>
      <c r="C11" s="24"/>
      <c r="D11" s="24"/>
      <c r="E11" s="24"/>
      <c r="F11" s="24"/>
      <c r="G11" s="24"/>
      <c r="H11" s="24"/>
      <c r="I11" s="25">
        <f t="shared" si="0"/>
        <v>0</v>
      </c>
    </row>
    <row r="12" spans="1:9" ht="22.5" customHeight="1">
      <c r="A12" s="21" t="s">
        <v>36</v>
      </c>
      <c r="B12" s="23"/>
      <c r="C12" s="24"/>
      <c r="D12" s="24"/>
      <c r="E12" s="24"/>
      <c r="F12" s="24"/>
      <c r="G12" s="24"/>
      <c r="H12" s="24"/>
      <c r="I12" s="25">
        <f t="shared" si="0"/>
        <v>0</v>
      </c>
    </row>
    <row r="13" spans="1:9" ht="22.5" customHeight="1">
      <c r="A13" s="21" t="s">
        <v>37</v>
      </c>
      <c r="B13" s="23"/>
      <c r="C13" s="24"/>
      <c r="D13" s="24"/>
      <c r="E13" s="24"/>
      <c r="F13" s="24"/>
      <c r="G13" s="24"/>
      <c r="H13" s="24"/>
      <c r="I13" s="25">
        <f t="shared" si="0"/>
        <v>0</v>
      </c>
    </row>
    <row r="14" spans="1:9" ht="22.5" customHeight="1">
      <c r="A14" s="21" t="s">
        <v>38</v>
      </c>
      <c r="B14" s="23"/>
      <c r="C14" s="24"/>
      <c r="D14" s="24"/>
      <c r="E14" s="24"/>
      <c r="F14" s="24"/>
      <c r="G14" s="24"/>
      <c r="H14" s="24"/>
      <c r="I14" s="25">
        <f t="shared" si="0"/>
        <v>0</v>
      </c>
    </row>
    <row r="15" spans="1:9" ht="22.5" customHeight="1">
      <c r="A15" s="21" t="s">
        <v>39</v>
      </c>
      <c r="B15" s="23"/>
      <c r="C15" s="24"/>
      <c r="D15" s="24"/>
      <c r="E15" s="24"/>
      <c r="F15" s="24"/>
      <c r="G15" s="24"/>
      <c r="H15" s="24"/>
      <c r="I15" s="25">
        <f t="shared" si="0"/>
        <v>0</v>
      </c>
    </row>
    <row r="16" spans="1:9" ht="22.5" customHeight="1">
      <c r="A16" s="21" t="s">
        <v>40</v>
      </c>
      <c r="B16" s="23"/>
      <c r="C16" s="24"/>
      <c r="D16" s="24"/>
      <c r="E16" s="24"/>
      <c r="F16" s="24"/>
      <c r="G16" s="24"/>
      <c r="H16" s="24"/>
      <c r="I16" s="25">
        <f t="shared" si="0"/>
        <v>0</v>
      </c>
    </row>
    <row r="17" spans="1:9" ht="22.5" customHeight="1" thickBot="1">
      <c r="A17" s="26" t="s">
        <v>41</v>
      </c>
      <c r="B17" s="27"/>
      <c r="C17" s="24"/>
      <c r="D17" s="24"/>
      <c r="E17" s="24"/>
      <c r="F17" s="24"/>
      <c r="G17" s="24"/>
      <c r="H17" s="24"/>
      <c r="I17" s="25">
        <f t="shared" si="0"/>
        <v>0</v>
      </c>
    </row>
    <row r="18" spans="1:9" ht="27.75" customHeight="1" thickTop="1">
      <c r="A18" s="28" t="s">
        <v>68</v>
      </c>
      <c r="B18" s="29">
        <f>SUM(B6:B17)</f>
        <v>0</v>
      </c>
      <c r="C18" s="29">
        <f aca="true" t="shared" si="1" ref="C18:H18">SUM(C6:C17)</f>
        <v>0</v>
      </c>
      <c r="D18" s="29">
        <f t="shared" si="1"/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30">
        <f>SUM(I6:I17)</f>
        <v>0</v>
      </c>
    </row>
    <row r="19" spans="3:8" ht="13.5">
      <c r="C19" s="31" t="s">
        <v>42</v>
      </c>
      <c r="D19" s="31" t="s">
        <v>43</v>
      </c>
      <c r="E19" s="31" t="s">
        <v>44</v>
      </c>
      <c r="F19" s="31" t="s">
        <v>45</v>
      </c>
      <c r="G19" s="32"/>
      <c r="H19" s="32"/>
    </row>
    <row r="21" ht="13.5">
      <c r="A21" s="33" t="s">
        <v>46</v>
      </c>
    </row>
    <row r="22" ht="7.5" customHeight="1"/>
    <row r="23" spans="1:6" ht="13.5">
      <c r="A23" s="34" t="s">
        <v>47</v>
      </c>
      <c r="B23" s="38" t="s">
        <v>48</v>
      </c>
      <c r="C23" s="38"/>
      <c r="D23" s="1" t="s">
        <v>49</v>
      </c>
      <c r="E23" t="e">
        <f>ROUNDUP(C18/B18,2)</f>
        <v>#DIV/0!</v>
      </c>
      <c r="F23" s="34" t="s">
        <v>50</v>
      </c>
    </row>
    <row r="24" spans="1:6" ht="13.5">
      <c r="A24" s="34" t="s">
        <v>51</v>
      </c>
      <c r="B24" s="38" t="s">
        <v>52</v>
      </c>
      <c r="C24" s="38"/>
      <c r="D24" s="1" t="s">
        <v>49</v>
      </c>
      <c r="E24" t="e">
        <f>ROUNDUP(D18/B18,2)</f>
        <v>#DIV/0!</v>
      </c>
      <c r="F24" s="34" t="s">
        <v>53</v>
      </c>
    </row>
    <row r="25" spans="1:6" ht="13.5">
      <c r="A25" s="34" t="s">
        <v>54</v>
      </c>
      <c r="B25" s="38" t="s">
        <v>55</v>
      </c>
      <c r="C25" s="38"/>
      <c r="D25" s="1" t="s">
        <v>49</v>
      </c>
      <c r="E25" t="e">
        <f>ROUNDUP(E18/B18,2)</f>
        <v>#DIV/0!</v>
      </c>
      <c r="F25" s="34" t="s">
        <v>56</v>
      </c>
    </row>
    <row r="26" spans="1:6" ht="13.5">
      <c r="A26" s="34" t="s">
        <v>57</v>
      </c>
      <c r="B26" s="38" t="s">
        <v>58</v>
      </c>
      <c r="C26" s="38"/>
      <c r="D26" s="1" t="s">
        <v>49</v>
      </c>
      <c r="E26" t="e">
        <f>ROUNDUP(F18/B18,2)</f>
        <v>#DIV/0!</v>
      </c>
      <c r="F26" s="34" t="s">
        <v>59</v>
      </c>
    </row>
    <row r="29" ht="13.5">
      <c r="A29" s="35" t="s">
        <v>60</v>
      </c>
    </row>
    <row r="30" ht="7.5" customHeight="1"/>
    <row r="31" spans="1:3" ht="14.25" thickBot="1">
      <c r="A31" s="124" t="s">
        <v>61</v>
      </c>
      <c r="B31" s="124"/>
      <c r="C31" t="s">
        <v>62</v>
      </c>
    </row>
    <row r="32" spans="2:3" ht="14.25" thickBot="1">
      <c r="B32" s="34" t="s">
        <v>63</v>
      </c>
      <c r="C32" s="36" t="e">
        <f>E23/2.5+E24/4+E25/6+E26/9</f>
        <v>#DIV/0!</v>
      </c>
    </row>
  </sheetData>
  <sheetProtection/>
  <mergeCells count="8">
    <mergeCell ref="B24:C24"/>
    <mergeCell ref="B25:C25"/>
    <mergeCell ref="B26:C26"/>
    <mergeCell ref="A31:B31"/>
    <mergeCell ref="A4:A5"/>
    <mergeCell ref="B4:B5"/>
    <mergeCell ref="C4:I4"/>
    <mergeCell ref="B23:C2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vdiadmin</cp:lastModifiedBy>
  <cp:lastPrinted>2013-12-26T08:07:17Z</cp:lastPrinted>
  <dcterms:created xsi:type="dcterms:W3CDTF">2006-06-21T15:17:56Z</dcterms:created>
  <dcterms:modified xsi:type="dcterms:W3CDTF">2020-09-08T02:15:46Z</dcterms:modified>
  <cp:category/>
  <cp:version/>
  <cp:contentType/>
  <cp:contentStatus/>
</cp:coreProperties>
</file>