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ivpf201v.takamatsu.local\Profile\k11384\Desktop\"/>
    </mc:Choice>
  </mc:AlternateContent>
  <bookViews>
    <workbookView xWindow="720" yWindow="345" windowWidth="15480" windowHeight="7185"/>
  </bookViews>
  <sheets>
    <sheet name="申請について" sheetId="7" r:id="rId1"/>
    <sheet name="認定申請書（5ロ②）" sheetId="2" r:id="rId2"/>
    <sheet name="影響状況表（5ロ②）" sheetId="3" r:id="rId3"/>
    <sheet name="委任状（5共通）" sheetId="5" r:id="rId4"/>
  </sheets>
  <definedNames>
    <definedName name="_xlnm.Print_Area" localSheetId="2">'影響状況表（5ロ②）'!$A$1:$AM$45</definedName>
    <definedName name="_xlnm.Print_Area" localSheetId="0">申請について!$A$1:$G$47</definedName>
    <definedName name="_xlnm.Print_Area" localSheetId="1">'認定申請書（5ロ②）'!$A$1:$R$62</definedName>
  </definedNames>
  <calcPr calcId="162913"/>
</workbook>
</file>

<file path=xl/calcChain.xml><?xml version="1.0" encoding="utf-8"?>
<calcChain xmlns="http://schemas.openxmlformats.org/spreadsheetml/2006/main">
  <c r="Q45" i="2" l="1"/>
  <c r="Q43" i="2"/>
  <c r="Q41" i="2"/>
  <c r="Q39" i="2"/>
  <c r="Q32" i="2"/>
  <c r="Q30" i="2"/>
  <c r="Q24" i="2"/>
  <c r="Q22" i="2"/>
  <c r="L45" i="2"/>
  <c r="L43" i="2"/>
  <c r="L41" i="2"/>
  <c r="L39" i="2"/>
  <c r="L32" i="2"/>
  <c r="L30" i="2"/>
  <c r="L24" i="2"/>
  <c r="L22" i="2"/>
  <c r="N18" i="2"/>
  <c r="J18" i="2"/>
  <c r="AJ28" i="3"/>
  <c r="Y22" i="3"/>
  <c r="B35" i="3" l="1"/>
  <c r="B34" i="3"/>
  <c r="AL19" i="3" l="1"/>
  <c r="AL25" i="3"/>
  <c r="O32" i="2" l="1"/>
  <c r="O30" i="2"/>
  <c r="J32" i="2"/>
  <c r="J30" i="2"/>
  <c r="J24" i="2"/>
  <c r="O24" i="2"/>
  <c r="O22" i="2"/>
  <c r="J22" i="2"/>
  <c r="F12" i="2"/>
  <c r="AO8" i="3"/>
  <c r="D13" i="2" s="1"/>
  <c r="K11" i="2"/>
  <c r="F13" i="5" s="1"/>
  <c r="K10" i="2"/>
  <c r="F12" i="5" s="1"/>
  <c r="K9" i="2"/>
  <c r="F11" i="5" s="1"/>
  <c r="M7" i="2"/>
  <c r="E10" i="5" s="1"/>
  <c r="AH36" i="3"/>
  <c r="O45" i="2" s="1"/>
  <c r="AD36" i="3"/>
  <c r="O43" i="2" s="1"/>
  <c r="Z36" i="3"/>
  <c r="O41" i="2" s="1"/>
  <c r="R36" i="3"/>
  <c r="J45" i="2" s="1"/>
  <c r="V36" i="3"/>
  <c r="N36" i="3"/>
  <c r="J43" i="2" s="1"/>
  <c r="J36" i="3"/>
  <c r="J41" i="2" s="1"/>
  <c r="AM25" i="3"/>
  <c r="N27" i="2" s="1"/>
  <c r="J27" i="2"/>
  <c r="AG13" i="3"/>
  <c r="P14" i="3"/>
  <c r="AG8" i="3" s="1"/>
  <c r="AM19" i="3"/>
  <c r="I32" i="3"/>
  <c r="Q32" i="3" s="1"/>
  <c r="AG32" i="3" s="1"/>
  <c r="E32" i="3"/>
  <c r="U32" i="3" s="1"/>
  <c r="B33" i="3"/>
  <c r="O39" i="2" l="1"/>
  <c r="AM33" i="3"/>
  <c r="N35" i="2" s="1"/>
  <c r="AG12" i="3"/>
  <c r="AG11" i="3"/>
  <c r="AG10" i="3"/>
  <c r="AG9" i="3"/>
  <c r="Y32" i="3"/>
  <c r="M32" i="3"/>
  <c r="AC32" i="3" s="1"/>
  <c r="AG14" i="3" l="1"/>
  <c r="F36" i="3"/>
  <c r="AL33" i="3" s="1"/>
  <c r="J35" i="2" l="1"/>
  <c r="J39" i="2"/>
</calcChain>
</file>

<file path=xl/sharedStrings.xml><?xml version="1.0" encoding="utf-8"?>
<sst xmlns="http://schemas.openxmlformats.org/spreadsheetml/2006/main" count="272" uniqueCount="197">
  <si>
    <t>企　　業　　全　　体</t>
    <rPh sb="0" eb="1">
      <t>クワダ</t>
    </rPh>
    <rPh sb="3" eb="4">
      <t>ギョウ</t>
    </rPh>
    <rPh sb="6" eb="7">
      <t>ゼン</t>
    </rPh>
    <rPh sb="9" eb="10">
      <t>カラダ</t>
    </rPh>
    <phoneticPr fontId="1"/>
  </si>
  <si>
    <t>原油等の名称</t>
    <rPh sb="0" eb="3">
      <t>ゲンユトウ</t>
    </rPh>
    <rPh sb="4" eb="6">
      <t>メイショウ</t>
    </rPh>
    <phoneticPr fontId="1"/>
  </si>
  <si>
    <t>期間</t>
    <rPh sb="0" eb="2">
      <t>キカン</t>
    </rPh>
    <phoneticPr fontId="1"/>
  </si>
  <si>
    <t>企業全体</t>
    <rPh sb="0" eb="2">
      <t>キギョウ</t>
    </rPh>
    <rPh sb="2" eb="4">
      <t>ゼンタイ</t>
    </rPh>
    <phoneticPr fontId="1"/>
  </si>
  <si>
    <t>前年同期</t>
    <rPh sb="0" eb="2">
      <t>ゼンネン</t>
    </rPh>
    <rPh sb="2" eb="4">
      <t>ドウキ</t>
    </rPh>
    <phoneticPr fontId="1"/>
  </si>
  <si>
    <t>最新の売上原価</t>
    <rPh sb="0" eb="2">
      <t>サイシン</t>
    </rPh>
    <rPh sb="3" eb="5">
      <t>ウリア</t>
    </rPh>
    <rPh sb="5" eb="7">
      <t>ゲンカ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</si>
  <si>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</si>
  <si>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</si>
  <si>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合計</t>
    <rPh sb="0" eb="2">
      <t>ゴウケイ</t>
    </rPh>
    <phoneticPr fontId="1"/>
  </si>
  <si>
    <t>上記のとおり相違ありません。</t>
    <rPh sb="0" eb="2">
      <t>ジョウキ</t>
    </rPh>
    <rPh sb="6" eb="8">
      <t>ソウイ</t>
    </rPh>
    <phoneticPr fontId="1"/>
  </si>
  <si>
    <t>最近１か月</t>
    <rPh sb="0" eb="2">
      <t>サイキン</t>
    </rPh>
    <rPh sb="4" eb="5">
      <t>ゲツ</t>
    </rPh>
    <phoneticPr fontId="1"/>
  </si>
  <si>
    <t>申請者</t>
    <rPh sb="0" eb="3">
      <t>シンセイシャ</t>
    </rPh>
    <phoneticPr fontId="1"/>
  </si>
  <si>
    <t>高 松 市 長　殿</t>
    <rPh sb="0" eb="1">
      <t>タカ</t>
    </rPh>
    <rPh sb="2" eb="3">
      <t>マツ</t>
    </rPh>
    <rPh sb="4" eb="5">
      <t>シ</t>
    </rPh>
    <rPh sb="6" eb="7">
      <t>チョウ</t>
    </rPh>
    <rPh sb="8" eb="9">
      <t>ドノ</t>
    </rPh>
    <phoneticPr fontId="1"/>
  </si>
  <si>
    <t>Ｆ</t>
    <phoneticPr fontId="1"/>
  </si>
  <si>
    <t>Ｇ</t>
    <phoneticPr fontId="1"/>
  </si>
  <si>
    <t>Ｎ</t>
    <phoneticPr fontId="1"/>
  </si>
  <si>
    <t>Ｏ</t>
    <phoneticPr fontId="1"/>
  </si>
  <si>
    <t>Ｈ</t>
    <phoneticPr fontId="1"/>
  </si>
  <si>
    <t>Ｉ</t>
    <phoneticPr fontId="1"/>
  </si>
  <si>
    <t>Ｑ</t>
    <phoneticPr fontId="1"/>
  </si>
  <si>
    <t>Ｒ</t>
    <phoneticPr fontId="1"/>
  </si>
  <si>
    <t>Ｊ</t>
    <phoneticPr fontId="1"/>
  </si>
  <si>
    <t>Ｋ</t>
    <phoneticPr fontId="1"/>
  </si>
  <si>
    <t>Ｌ</t>
    <phoneticPr fontId="1"/>
  </si>
  <si>
    <t>Ｍ</t>
    <phoneticPr fontId="1"/>
  </si>
  <si>
    <t>Ｔ</t>
    <phoneticPr fontId="1"/>
  </si>
  <si>
    <t>Ｕ</t>
    <phoneticPr fontId="1"/>
  </si>
  <si>
    <t>Ｖ</t>
    <phoneticPr fontId="1"/>
  </si>
  <si>
    <t>Ｗ</t>
    <phoneticPr fontId="1"/>
  </si>
  <si>
    <t>１　事業が属する業種毎の最近１年間の売上高</t>
    <rPh sb="2" eb="4">
      <t>ジギョウ</t>
    </rPh>
    <rPh sb="5" eb="6">
      <t>ゾク</t>
    </rPh>
    <rPh sb="8" eb="10">
      <t>ギョウシュ</t>
    </rPh>
    <rPh sb="10" eb="11">
      <t>マイ</t>
    </rPh>
    <rPh sb="12" eb="14">
      <t>サイキン</t>
    </rPh>
    <rPh sb="15" eb="16">
      <t>ネン</t>
    </rPh>
    <rPh sb="16" eb="17">
      <t>カン</t>
    </rPh>
    <rPh sb="18" eb="20">
      <t>ウリア</t>
    </rPh>
    <rPh sb="20" eb="21">
      <t>タカ</t>
    </rPh>
    <phoneticPr fontId="1"/>
  </si>
  <si>
    <t>３　最新の売上原価及び原油等の仕入価格</t>
    <rPh sb="2" eb="4">
      <t>サイシン</t>
    </rPh>
    <rPh sb="5" eb="7">
      <t>ウリア</t>
    </rPh>
    <rPh sb="7" eb="9">
      <t>ゲンカ</t>
    </rPh>
    <rPh sb="9" eb="10">
      <t>オヨ</t>
    </rPh>
    <rPh sb="11" eb="13">
      <t>ゲンユ</t>
    </rPh>
    <rPh sb="13" eb="14">
      <t>トウ</t>
    </rPh>
    <rPh sb="15" eb="17">
      <t>シイレ</t>
    </rPh>
    <rPh sb="17" eb="19">
      <t>カカク</t>
    </rPh>
    <phoneticPr fontId="1"/>
  </si>
  <si>
    <t>高　松　市　長　殿</t>
    <rPh sb="0" eb="1">
      <t>コウ</t>
    </rPh>
    <rPh sb="2" eb="3">
      <t>マツ</t>
    </rPh>
    <rPh sb="4" eb="5">
      <t>シ</t>
    </rPh>
    <rPh sb="6" eb="7">
      <t>ナガ</t>
    </rPh>
    <rPh sb="8" eb="9">
      <t>ドノ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</si>
  <si>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</si>
  <si>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</si>
  <si>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（注2）</t>
    <rPh sb="1" eb="2">
      <t>チュウ</t>
    </rPh>
    <phoneticPr fontId="1"/>
  </si>
  <si>
    <t>記</t>
    <rPh sb="0" eb="1">
      <t>シルシ</t>
    </rPh>
    <phoneticPr fontId="1"/>
  </si>
  <si>
    <r>
      <t>①原油等の仕入単価の上昇</t>
    </r>
    <r>
      <rPr>
        <sz val="10"/>
        <rFont val="ＭＳ ゴシック"/>
        <family val="3"/>
        <charset val="128"/>
      </rPr>
      <t>（</t>
    </r>
    <r>
      <rPr>
        <u val="double"/>
        <sz val="10"/>
        <rFont val="ＭＳ ゴシック"/>
        <family val="3"/>
        <charset val="128"/>
      </rPr>
      <t>※上昇率２０％以上</t>
    </r>
    <r>
      <rPr>
        <sz val="10"/>
        <rFont val="ＭＳ ゴシック"/>
        <family val="3"/>
        <charset val="128"/>
      </rPr>
      <t>）</t>
    </r>
    <rPh sb="1" eb="3">
      <t>ゲンユ</t>
    </rPh>
    <rPh sb="3" eb="4">
      <t>トウ</t>
    </rPh>
    <rPh sb="5" eb="7">
      <t>シイレ</t>
    </rPh>
    <rPh sb="7" eb="9">
      <t>タンカ</t>
    </rPh>
    <rPh sb="10" eb="12">
      <t>ジョウショウ</t>
    </rPh>
    <rPh sb="14" eb="16">
      <t>ジョウショウ</t>
    </rPh>
    <rPh sb="16" eb="17">
      <t>リツ</t>
    </rPh>
    <rPh sb="20" eb="22">
      <t>イジョウ</t>
    </rPh>
    <phoneticPr fontId="1"/>
  </si>
  <si>
    <t>（</t>
    <phoneticPr fontId="1"/>
  </si>
  <si>
    <t>Ｅ</t>
    <phoneticPr fontId="1"/>
  </si>
  <si>
    <t>％</t>
    <phoneticPr fontId="1"/>
  </si>
  <si>
    <t>Ｃ</t>
    <phoneticPr fontId="1"/>
  </si>
  <si>
    <t>ｅ：Ｅの期間に対応する前年１か月間の平均仕入れ単価</t>
    <rPh sb="4" eb="6">
      <t>キカン</t>
    </rPh>
    <rPh sb="7" eb="9">
      <t>タイオウ</t>
    </rPh>
    <rPh sb="11" eb="13">
      <t>ゼンネン</t>
    </rPh>
    <rPh sb="15" eb="16">
      <t>ゲツ</t>
    </rPh>
    <rPh sb="16" eb="17">
      <t>カン</t>
    </rPh>
    <rPh sb="18" eb="20">
      <t>ヘイキン</t>
    </rPh>
    <rPh sb="20" eb="22">
      <t>シイレ</t>
    </rPh>
    <rPh sb="23" eb="25">
      <t>タンカ</t>
    </rPh>
    <phoneticPr fontId="1"/>
  </si>
  <si>
    <r>
      <t>②原油等が売上原価に占める割合</t>
    </r>
    <r>
      <rPr>
        <sz val="10"/>
        <rFont val="ＭＳ ゴシック"/>
        <family val="3"/>
        <charset val="128"/>
      </rPr>
      <t>（</t>
    </r>
    <r>
      <rPr>
        <u val="double"/>
        <sz val="10"/>
        <rFont val="ＭＳ ゴシック"/>
        <family val="3"/>
        <charset val="128"/>
      </rPr>
      <t>※依存率２０％以上</t>
    </r>
    <r>
      <rPr>
        <sz val="10"/>
        <rFont val="ＭＳ ゴシック"/>
        <family val="3"/>
        <charset val="128"/>
      </rPr>
      <t>）</t>
    </r>
    <rPh sb="1" eb="3">
      <t>ゲンユ</t>
    </rPh>
    <rPh sb="3" eb="4">
      <t>トウ</t>
    </rPh>
    <rPh sb="5" eb="7">
      <t>ウリアゲ</t>
    </rPh>
    <rPh sb="7" eb="9">
      <t>ゲンカ</t>
    </rPh>
    <rPh sb="10" eb="11">
      <t>シ</t>
    </rPh>
    <rPh sb="13" eb="15">
      <t>ワリアイ</t>
    </rPh>
    <rPh sb="17" eb="19">
      <t>イゾン</t>
    </rPh>
    <rPh sb="19" eb="20">
      <t>リツ</t>
    </rPh>
    <rPh sb="23" eb="25">
      <t>イジョウ</t>
    </rPh>
    <phoneticPr fontId="1"/>
  </si>
  <si>
    <t>Ｓ</t>
    <phoneticPr fontId="1"/>
  </si>
  <si>
    <t>✕　100</t>
    <phoneticPr fontId="1"/>
  </si>
  <si>
    <t>Ｃ：申込時点における最新の売上原価</t>
    <rPh sb="2" eb="4">
      <t>モウシコミ</t>
    </rPh>
    <rPh sb="4" eb="6">
      <t>ジテン</t>
    </rPh>
    <rPh sb="10" eb="12">
      <t>サイシン</t>
    </rPh>
    <rPh sb="13" eb="15">
      <t>ウリアゲ</t>
    </rPh>
    <rPh sb="15" eb="17">
      <t>ゲンカ</t>
    </rPh>
    <phoneticPr fontId="1"/>
  </si>
  <si>
    <t>Ｓ：Ｃの売上原価に対応する原油等の仕入価格</t>
    <rPh sb="4" eb="6">
      <t>ウリアゲ</t>
    </rPh>
    <rPh sb="6" eb="8">
      <t>ゲンカ</t>
    </rPh>
    <rPh sb="9" eb="11">
      <t>タイオウ</t>
    </rPh>
    <rPh sb="13" eb="15">
      <t>ゲンユ</t>
    </rPh>
    <rPh sb="15" eb="16">
      <t>トウ</t>
    </rPh>
    <rPh sb="17" eb="19">
      <t>シイレ</t>
    </rPh>
    <rPh sb="19" eb="21">
      <t>カカク</t>
    </rPh>
    <phoneticPr fontId="1"/>
  </si>
  <si>
    <r>
      <t>③製品等価格への転嫁の状況</t>
    </r>
    <r>
      <rPr>
        <sz val="10"/>
        <rFont val="ＭＳ ゴシック"/>
        <family val="3"/>
        <charset val="128"/>
      </rPr>
      <t>（</t>
    </r>
    <r>
      <rPr>
        <u val="double"/>
        <sz val="10"/>
        <rFont val="ＭＳ ゴシック"/>
        <family val="3"/>
        <charset val="128"/>
      </rPr>
      <t>Ｐ＞０</t>
    </r>
    <r>
      <rPr>
        <sz val="10"/>
        <rFont val="ＭＳ ゴシック"/>
        <family val="3"/>
        <charset val="128"/>
      </rPr>
      <t>）</t>
    </r>
    <rPh sb="1" eb="3">
      <t>セイヒン</t>
    </rPh>
    <rPh sb="3" eb="4">
      <t>トウ</t>
    </rPh>
    <rPh sb="4" eb="6">
      <t>カカク</t>
    </rPh>
    <rPh sb="8" eb="10">
      <t>テンカ</t>
    </rPh>
    <rPh sb="11" eb="13">
      <t>ジョウキョウ</t>
    </rPh>
    <phoneticPr fontId="1"/>
  </si>
  <si>
    <t>Ａ</t>
    <phoneticPr fontId="1"/>
  </si>
  <si>
    <t>－</t>
    <phoneticPr fontId="1"/>
  </si>
  <si>
    <t>ａ</t>
    <phoneticPr fontId="1"/>
  </si>
  <si>
    <t>Ｂ</t>
    <phoneticPr fontId="1"/>
  </si>
  <si>
    <t>ｂ</t>
    <phoneticPr fontId="1"/>
  </si>
  <si>
    <t>Ａ：申込時点における最近３か月間の原油等の仕入価格</t>
    <rPh sb="2" eb="4">
      <t>モウシコミ</t>
    </rPh>
    <rPh sb="4" eb="6">
      <t>ジテン</t>
    </rPh>
    <rPh sb="10" eb="12">
      <t>サイキン</t>
    </rPh>
    <rPh sb="14" eb="15">
      <t>ゲツ</t>
    </rPh>
    <rPh sb="15" eb="16">
      <t>カン</t>
    </rPh>
    <rPh sb="17" eb="19">
      <t>ゲンユ</t>
    </rPh>
    <rPh sb="19" eb="20">
      <t>トウ</t>
    </rPh>
    <rPh sb="21" eb="23">
      <t>シイレ</t>
    </rPh>
    <rPh sb="23" eb="25">
      <t>カカク</t>
    </rPh>
    <phoneticPr fontId="1"/>
  </si>
  <si>
    <t>ａ：Ａの期間に対応する前年３か月間の原油等の仕入価格</t>
    <rPh sb="4" eb="6">
      <t>キカン</t>
    </rPh>
    <rPh sb="7" eb="9">
      <t>タイオウ</t>
    </rPh>
    <rPh sb="11" eb="13">
      <t>ゼンネン</t>
    </rPh>
    <rPh sb="15" eb="16">
      <t>ゲツ</t>
    </rPh>
    <rPh sb="16" eb="17">
      <t>カン</t>
    </rPh>
    <rPh sb="18" eb="20">
      <t>ゲンユ</t>
    </rPh>
    <rPh sb="20" eb="21">
      <t>トウ</t>
    </rPh>
    <rPh sb="22" eb="24">
      <t>シイレ</t>
    </rPh>
    <rPh sb="24" eb="26">
      <t>カカク</t>
    </rPh>
    <phoneticPr fontId="1"/>
  </si>
  <si>
    <t>Ｂ：申込時点における最近３か月間の売上高</t>
    <rPh sb="2" eb="4">
      <t>モウシコミ</t>
    </rPh>
    <rPh sb="4" eb="6">
      <t>ジテン</t>
    </rPh>
    <rPh sb="10" eb="12">
      <t>サイキン</t>
    </rPh>
    <rPh sb="14" eb="15">
      <t>ゲツ</t>
    </rPh>
    <rPh sb="15" eb="16">
      <t>カン</t>
    </rPh>
    <rPh sb="17" eb="19">
      <t>ウリアゲ</t>
    </rPh>
    <rPh sb="19" eb="20">
      <t>ダカ</t>
    </rPh>
    <phoneticPr fontId="1"/>
  </si>
  <si>
    <t>ｂ：Ｂの期間に対応する前年３か月間の売上高</t>
    <rPh sb="4" eb="6">
      <t>キカン</t>
    </rPh>
    <rPh sb="7" eb="9">
      <t>タイオウ</t>
    </rPh>
    <rPh sb="11" eb="13">
      <t>ゼンネン</t>
    </rPh>
    <rPh sb="15" eb="16">
      <t>ゲツ</t>
    </rPh>
    <rPh sb="16" eb="17">
      <t>カン</t>
    </rPh>
    <rPh sb="18" eb="20">
      <t>ウリアゲ</t>
    </rPh>
    <rPh sb="20" eb="21">
      <t>ダカ</t>
    </rPh>
    <phoneticPr fontId="1"/>
  </si>
  <si>
    <t>（注１）本様式は、１つの指定業種に属する事業のみを営んでいる場合、又は営んでいる複数の事業が全て指定業種</t>
    <rPh sb="1" eb="2">
      <t>チュウ</t>
    </rPh>
    <rPh sb="4" eb="5">
      <t>ホン</t>
    </rPh>
    <rPh sb="5" eb="7">
      <t>ヨウシキ</t>
    </rPh>
    <rPh sb="12" eb="14">
      <t>シテイ</t>
    </rPh>
    <rPh sb="14" eb="16">
      <t>ギョウシュ</t>
    </rPh>
    <rPh sb="17" eb="18">
      <t>ゾク</t>
    </rPh>
    <rPh sb="20" eb="22">
      <t>ジギョウ</t>
    </rPh>
    <rPh sb="25" eb="26">
      <t>イトナ</t>
    </rPh>
    <rPh sb="30" eb="32">
      <t>バアイ</t>
    </rPh>
    <rPh sb="33" eb="34">
      <t>マタ</t>
    </rPh>
    <rPh sb="35" eb="36">
      <t>イトナ</t>
    </rPh>
    <rPh sb="40" eb="42">
      <t>フクスウ</t>
    </rPh>
    <rPh sb="43" eb="45">
      <t>ジギョウ</t>
    </rPh>
    <phoneticPr fontId="1"/>
  </si>
  <si>
    <t>（留意事項）</t>
    <rPh sb="1" eb="3">
      <t>リュウイ</t>
    </rPh>
    <rPh sb="3" eb="5">
      <t>ジコウ</t>
    </rPh>
    <phoneticPr fontId="1"/>
  </si>
  <si>
    <t>　①　本認定とは別に、金融機関及び信用保証協会による金融上の審査があります。</t>
    <rPh sb="3" eb="4">
      <t>ホン</t>
    </rPh>
    <rPh sb="4" eb="6">
      <t>ニンテイ</t>
    </rPh>
    <rPh sb="8" eb="9">
      <t>ベツ</t>
    </rPh>
    <rPh sb="11" eb="13">
      <t>キンユウ</t>
    </rPh>
    <rPh sb="13" eb="15">
      <t>キカン</t>
    </rPh>
    <rPh sb="15" eb="16">
      <t>オヨ</t>
    </rPh>
    <rPh sb="17" eb="19">
      <t>シンヨウ</t>
    </rPh>
    <rPh sb="19" eb="21">
      <t>ホショウ</t>
    </rPh>
    <rPh sb="21" eb="23">
      <t>キョウカイ</t>
    </rPh>
    <rPh sb="26" eb="28">
      <t>キンユウ</t>
    </rPh>
    <rPh sb="28" eb="29">
      <t>ジョウ</t>
    </rPh>
    <rPh sb="30" eb="32">
      <t>シンサ</t>
    </rPh>
    <phoneticPr fontId="1"/>
  </si>
  <si>
    <t>高　産　第　　　　　号</t>
    <rPh sb="0" eb="1">
      <t>コウ</t>
    </rPh>
    <rPh sb="2" eb="3">
      <t>サン</t>
    </rPh>
    <rPh sb="4" eb="5">
      <t>ダイ</t>
    </rPh>
    <rPh sb="10" eb="11">
      <t>ゴウ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</si>
  <si>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</si>
  <si>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　申請のとおり、相違ないことを認定します。</t>
    <rPh sb="1" eb="3">
      <t>シンセイ</t>
    </rPh>
    <rPh sb="8" eb="10">
      <t>ソウイ</t>
    </rPh>
    <rPh sb="15" eb="17">
      <t>ニンテイ</t>
    </rPh>
    <phoneticPr fontId="1"/>
  </si>
  <si>
    <t>（注）本認定書の有効期限：令和　　年　　月　　日から令和　　年　　月　　日まで</t>
    <rPh sb="1" eb="2">
      <t>チュウ</t>
    </rPh>
    <rPh sb="3" eb="4">
      <t>ホン</t>
    </rPh>
    <rPh sb="4" eb="6">
      <t>ニンテイ</t>
    </rPh>
    <rPh sb="6" eb="7">
      <t>ショ</t>
    </rPh>
    <rPh sb="8" eb="10">
      <t>ユウコウ</t>
    </rPh>
    <rPh sb="10" eb="12">
      <t>キゲン</t>
    </rPh>
    <rPh sb="13" eb="15">
      <t>レイワ</t>
    </rPh>
    <rPh sb="17" eb="18">
      <t>ネン</t>
    </rPh>
    <rPh sb="20" eb="21">
      <t>ガツ</t>
    </rPh>
    <rPh sb="23" eb="24">
      <t>ニチ</t>
    </rPh>
    <rPh sb="26" eb="28">
      <t>レイワ</t>
    </rPh>
    <rPh sb="30" eb="31">
      <t>ネン</t>
    </rPh>
    <rPh sb="33" eb="34">
      <t>ガツ</t>
    </rPh>
    <rPh sb="36" eb="37">
      <t>ニチ</t>
    </rPh>
    <phoneticPr fontId="1"/>
  </si>
  <si>
    <t>高松市長　大　西　秀　人</t>
    <rPh sb="0" eb="2">
      <t>タカマツ</t>
    </rPh>
    <rPh sb="2" eb="4">
      <t>シチョウ</t>
    </rPh>
    <rPh sb="5" eb="6">
      <t>ダイ</t>
    </rPh>
    <rPh sb="7" eb="8">
      <t>ニシ</t>
    </rPh>
    <rPh sb="9" eb="10">
      <t>ヒデ</t>
    </rPh>
    <rPh sb="11" eb="12">
      <t>ニン</t>
    </rPh>
    <phoneticPr fontId="1"/>
  </si>
  <si>
    <r>
      <t>様式第５－（ロ）－②</t>
    </r>
    <r>
      <rPr>
        <sz val="9"/>
        <rFont val="ＭＳ ゴシック"/>
        <family val="3"/>
        <charset val="128"/>
      </rPr>
      <t>（兼業で主たる業種は指定業種。指定業種以外も営んでいる場合）</t>
    </r>
    <rPh sb="0" eb="2">
      <t>ヨウシキ</t>
    </rPh>
    <rPh sb="2" eb="3">
      <t>ダイ</t>
    </rPh>
    <rPh sb="11" eb="13">
      <t>ケンギョウ</t>
    </rPh>
    <rPh sb="14" eb="15">
      <t>シュ</t>
    </rPh>
    <rPh sb="17" eb="19">
      <t>ギョウシュ</t>
    </rPh>
    <rPh sb="20" eb="22">
      <t>シテイ</t>
    </rPh>
    <rPh sb="22" eb="24">
      <t>ギョウシュ</t>
    </rPh>
    <rPh sb="25" eb="27">
      <t>シテイ</t>
    </rPh>
    <rPh sb="27" eb="29">
      <t>ギョウシュ</t>
    </rPh>
    <rPh sb="29" eb="31">
      <t>イガイ</t>
    </rPh>
    <rPh sb="32" eb="33">
      <t>イトナ</t>
    </rPh>
    <rPh sb="37" eb="39">
      <t>バアイ</t>
    </rPh>
    <phoneticPr fontId="1"/>
  </si>
  <si>
    <t>中小企業信用保険法第２条第５項第５号の規定による認定申請書（ロ－②）</t>
    <rPh sb="0" eb="2">
      <t>チュウショウ</t>
    </rPh>
    <rPh sb="2" eb="4">
      <t>キギョウ</t>
    </rPh>
    <rPh sb="4" eb="6">
      <t>シンヨウ</t>
    </rPh>
    <rPh sb="6" eb="9">
      <t>ホケンホウ</t>
    </rPh>
    <rPh sb="9" eb="10">
      <t>ダイ</t>
    </rPh>
    <rPh sb="11" eb="12">
      <t>ジョウ</t>
    </rPh>
    <rPh sb="12" eb="13">
      <t>ダイ</t>
    </rPh>
    <rPh sb="14" eb="15">
      <t>コウ</t>
    </rPh>
    <rPh sb="15" eb="16">
      <t>ダイ</t>
    </rPh>
    <rPh sb="17" eb="18">
      <t>ゴウ</t>
    </rPh>
    <rPh sb="19" eb="21">
      <t>キテイ</t>
    </rPh>
    <rPh sb="24" eb="26">
      <t>ニンテイ</t>
    </rPh>
    <rPh sb="26" eb="29">
      <t>シンセイショ</t>
    </rPh>
    <phoneticPr fontId="1"/>
  </si>
  <si>
    <t>　私は、</t>
    <rPh sb="1" eb="2">
      <t>ワタシ</t>
    </rPh>
    <phoneticPr fontId="1"/>
  </si>
  <si>
    <t>（注３）</t>
    <rPh sb="1" eb="2">
      <t>チュウ</t>
    </rPh>
    <phoneticPr fontId="1"/>
  </si>
  <si>
    <t>ｅ</t>
    <phoneticPr fontId="1"/>
  </si>
  <si>
    <t>×100)-100</t>
    <phoneticPr fontId="1"/>
  </si>
  <si>
    <t>上昇率（全体）</t>
    <rPh sb="1" eb="3">
      <t>ゼンタイ</t>
    </rPh>
    <phoneticPr fontId="1"/>
  </si>
  <si>
    <t>（全体と主たる業種の両方が２０％以上となっていること）</t>
    <rPh sb="1" eb="3">
      <t>ゼンタイ</t>
    </rPh>
    <rPh sb="4" eb="5">
      <t>シュ</t>
    </rPh>
    <rPh sb="7" eb="9">
      <t>ギョウシュ</t>
    </rPh>
    <rPh sb="10" eb="12">
      <t>リョウホウ</t>
    </rPh>
    <rPh sb="16" eb="18">
      <t>イジョウ</t>
    </rPh>
    <phoneticPr fontId="1"/>
  </si>
  <si>
    <t>Ｅ：原油等の最近１か月間における平均仕入れ単価</t>
    <rPh sb="2" eb="4">
      <t>ゲンユ</t>
    </rPh>
    <rPh sb="4" eb="5">
      <t>トウ</t>
    </rPh>
    <rPh sb="6" eb="8">
      <t>サイキン</t>
    </rPh>
    <rPh sb="10" eb="11">
      <t>ゲツ</t>
    </rPh>
    <rPh sb="11" eb="12">
      <t>カン</t>
    </rPh>
    <rPh sb="16" eb="18">
      <t>ヘイキン</t>
    </rPh>
    <rPh sb="18" eb="20">
      <t>シイ</t>
    </rPh>
    <rPh sb="21" eb="23">
      <t>タンカ</t>
    </rPh>
    <phoneticPr fontId="1"/>
  </si>
  <si>
    <t>（全体）</t>
    <rPh sb="1" eb="3">
      <t>ゼンタイ</t>
    </rPh>
    <phoneticPr fontId="1"/>
  </si>
  <si>
    <t>(主たる業種)</t>
    <rPh sb="1" eb="2">
      <t>シュ</t>
    </rPh>
    <rPh sb="4" eb="6">
      <t>ギョウシュ</t>
    </rPh>
    <phoneticPr fontId="1"/>
  </si>
  <si>
    <t>依存率（全体）</t>
    <rPh sb="0" eb="2">
      <t>イゾン</t>
    </rPh>
    <rPh sb="2" eb="3">
      <t>リツ</t>
    </rPh>
    <rPh sb="4" eb="6">
      <t>ゼンタイ</t>
    </rPh>
    <phoneticPr fontId="1"/>
  </si>
  <si>
    <t>Ｐ＝（全体）</t>
    <rPh sb="3" eb="5">
      <t>ゼンタイ</t>
    </rPh>
    <phoneticPr fontId="1"/>
  </si>
  <si>
    <t>=Ｐ</t>
    <phoneticPr fontId="1"/>
  </si>
  <si>
    <t>（全体と主たる業種の両方が０より大きいこと）</t>
    <rPh sb="1" eb="3">
      <t>ゼンタイ</t>
    </rPh>
    <rPh sb="4" eb="5">
      <t>シュ</t>
    </rPh>
    <rPh sb="7" eb="9">
      <t>ギョウシュ</t>
    </rPh>
    <rPh sb="10" eb="12">
      <t>リョウホウ</t>
    </rPh>
    <rPh sb="16" eb="17">
      <t>オオ</t>
    </rPh>
    <phoneticPr fontId="1"/>
  </si>
  <si>
    <t>る原油及び石油製品（以下「原油等」という。）の価格が著しく上昇しているにもかかわらず、製品等価格の引上げが著しく困難であるため、経営の安定に支障が生じておりますので、中小企業信用保険法第２条第５項第５号の規定に基づき認定されるようお願いします。</t>
    <rPh sb="5" eb="7">
      <t>セキユ</t>
    </rPh>
    <rPh sb="7" eb="9">
      <t>セイヒン</t>
    </rPh>
    <rPh sb="10" eb="12">
      <t>イカ</t>
    </rPh>
    <rPh sb="13" eb="15">
      <t>ゲンユ</t>
    </rPh>
    <rPh sb="15" eb="16">
      <t>トウ</t>
    </rPh>
    <rPh sb="23" eb="25">
      <t>カカク</t>
    </rPh>
    <rPh sb="26" eb="27">
      <t>イチジル</t>
    </rPh>
    <rPh sb="29" eb="31">
      <t>ジョウショウ</t>
    </rPh>
    <phoneticPr fontId="1"/>
  </si>
  <si>
    <t>認定権者記載欄</t>
    <rPh sb="0" eb="2">
      <t>ニンテイ</t>
    </rPh>
    <rPh sb="2" eb="3">
      <t>ケン</t>
    </rPh>
    <rPh sb="3" eb="4">
      <t>シャ</t>
    </rPh>
    <rPh sb="4" eb="6">
      <t>キサイ</t>
    </rPh>
    <rPh sb="6" eb="7">
      <t>ラン</t>
    </rPh>
    <phoneticPr fontId="1"/>
  </si>
  <si>
    <t>　　　 に属する場合に使用する。</t>
    <phoneticPr fontId="1"/>
  </si>
  <si>
    <t>（注３）石油製品とは、揮発油、灯油、軽油その他の炭化水素油(重油)及び石油ガス(液化したものを含む。)を指す。</t>
    <rPh sb="1" eb="2">
      <t>チュウ</t>
    </rPh>
    <rPh sb="4" eb="6">
      <t>セキユ</t>
    </rPh>
    <rPh sb="6" eb="8">
      <t>セイヒン</t>
    </rPh>
    <rPh sb="11" eb="14">
      <t>キハツユ</t>
    </rPh>
    <rPh sb="15" eb="17">
      <t>トウユ</t>
    </rPh>
    <rPh sb="18" eb="20">
      <t>ケイユ</t>
    </rPh>
    <rPh sb="22" eb="23">
      <t>タ</t>
    </rPh>
    <rPh sb="24" eb="26">
      <t>タンカ</t>
    </rPh>
    <rPh sb="26" eb="28">
      <t>スイソ</t>
    </rPh>
    <rPh sb="28" eb="29">
      <t>ユ</t>
    </rPh>
    <rPh sb="30" eb="32">
      <t>ジュウユ</t>
    </rPh>
    <rPh sb="33" eb="34">
      <t>オヨ</t>
    </rPh>
    <rPh sb="35" eb="37">
      <t>セキユ</t>
    </rPh>
    <rPh sb="40" eb="42">
      <t>エキカ</t>
    </rPh>
    <rPh sb="47" eb="48">
      <t>フク</t>
    </rPh>
    <rPh sb="52" eb="53">
      <t>サ</t>
    </rPh>
    <phoneticPr fontId="1"/>
  </si>
  <si>
    <r>
      <t>（注２）主たる事業が属する指定業種（日本標準産業分類の</t>
    </r>
    <r>
      <rPr>
        <b/>
        <u/>
        <sz val="9"/>
        <rFont val="ＭＳ ゴシック"/>
        <family val="3"/>
        <charset val="128"/>
      </rPr>
      <t>細分類番号</t>
    </r>
    <r>
      <rPr>
        <sz val="9"/>
        <rFont val="ＭＳ ゴシック"/>
        <family val="3"/>
        <charset val="128"/>
      </rPr>
      <t>と</t>
    </r>
    <r>
      <rPr>
        <b/>
        <u/>
        <sz val="9"/>
        <rFont val="ＭＳ ゴシック"/>
        <family val="3"/>
        <charset val="128"/>
      </rPr>
      <t>細分類業種名</t>
    </r>
    <r>
      <rPr>
        <sz val="9"/>
        <rFont val="ＭＳ ゴシック"/>
        <family val="3"/>
        <charset val="128"/>
      </rPr>
      <t>）を記載。</t>
    </r>
    <rPh sb="1" eb="2">
      <t>チュウ</t>
    </rPh>
    <rPh sb="4" eb="5">
      <t>シュ</t>
    </rPh>
    <rPh sb="7" eb="9">
      <t>ジギョウ</t>
    </rPh>
    <rPh sb="10" eb="11">
      <t>ゾク</t>
    </rPh>
    <rPh sb="13" eb="15">
      <t>シテイ</t>
    </rPh>
    <rPh sb="15" eb="17">
      <t>ギョウシュ</t>
    </rPh>
    <rPh sb="18" eb="20">
      <t>ニホン</t>
    </rPh>
    <rPh sb="20" eb="22">
      <t>ヒョウジュン</t>
    </rPh>
    <rPh sb="22" eb="24">
      <t>サンギョウ</t>
    </rPh>
    <rPh sb="24" eb="26">
      <t>ブンルイ</t>
    </rPh>
    <rPh sb="27" eb="30">
      <t>サイブンルイ</t>
    </rPh>
    <rPh sb="30" eb="32">
      <t>バンゴウ</t>
    </rPh>
    <rPh sb="33" eb="36">
      <t>サイブンルイ</t>
    </rPh>
    <rPh sb="36" eb="38">
      <t>ギョウシュ</t>
    </rPh>
    <rPh sb="38" eb="39">
      <t>メイ</t>
    </rPh>
    <rPh sb="41" eb="43">
      <t>キサイ</t>
    </rPh>
    <phoneticPr fontId="1"/>
  </si>
  <si>
    <t>　②　市長から認定を受けた後、本認定の有効期間内に金融機関又は信用保証協会に対して、経営安定関連保証の申</t>
    <rPh sb="3" eb="5">
      <t>シチョウ</t>
    </rPh>
    <rPh sb="7" eb="9">
      <t>ニンテイ</t>
    </rPh>
    <rPh sb="10" eb="11">
      <t>ウ</t>
    </rPh>
    <rPh sb="13" eb="14">
      <t>アト</t>
    </rPh>
    <rPh sb="15" eb="16">
      <t>ホン</t>
    </rPh>
    <rPh sb="16" eb="18">
      <t>ニンテイ</t>
    </rPh>
    <rPh sb="19" eb="21">
      <t>ユウコウ</t>
    </rPh>
    <rPh sb="21" eb="23">
      <t>キカン</t>
    </rPh>
    <rPh sb="23" eb="24">
      <t>ナイ</t>
    </rPh>
    <rPh sb="25" eb="27">
      <t>キンユウ</t>
    </rPh>
    <rPh sb="27" eb="29">
      <t>キカン</t>
    </rPh>
    <rPh sb="29" eb="30">
      <t>マタ</t>
    </rPh>
    <rPh sb="31" eb="33">
      <t>シンヨウ</t>
    </rPh>
    <rPh sb="33" eb="35">
      <t>ホショウ</t>
    </rPh>
    <rPh sb="35" eb="37">
      <t>キョウカイ</t>
    </rPh>
    <rPh sb="38" eb="39">
      <t>タイ</t>
    </rPh>
    <rPh sb="42" eb="44">
      <t>ケイエイ</t>
    </rPh>
    <rPh sb="46" eb="48">
      <t>カンレン</t>
    </rPh>
    <rPh sb="48" eb="50">
      <t>ホショウ</t>
    </rPh>
    <rPh sb="51" eb="52">
      <t>サル</t>
    </rPh>
    <phoneticPr fontId="1"/>
  </si>
  <si>
    <t>　　込を行うことが必要です。</t>
    <phoneticPr fontId="1"/>
  </si>
  <si>
    <t>※　指定業種における産業分類番号は、日本標準産業分類（平成２５年１０月改定）の細分類にて判断すること
※　石油製品とは、揮発油、灯油、軽油その他の炭化水素油（重油）及び石油ガス（液化したものを含む。）を指す。</t>
    <phoneticPr fontId="1"/>
  </si>
  <si>
    <t>業　　　種　　　別</t>
    <rPh sb="0" eb="1">
      <t>ギョウ</t>
    </rPh>
    <rPh sb="4" eb="5">
      <t>タネ</t>
    </rPh>
    <rPh sb="8" eb="9">
      <t>ベツ</t>
    </rPh>
    <phoneticPr fontId="1"/>
  </si>
  <si>
    <t>業種名（日本標準産業分類から）</t>
    <rPh sb="0" eb="2">
      <t>ギョウシュ</t>
    </rPh>
    <rPh sb="2" eb="3">
      <t>メイ</t>
    </rPh>
    <rPh sb="4" eb="6">
      <t>ニホン</t>
    </rPh>
    <rPh sb="6" eb="8">
      <t>ヒョウジュン</t>
    </rPh>
    <rPh sb="8" eb="10">
      <t>サンギョウ</t>
    </rPh>
    <rPh sb="10" eb="12">
      <t>ブンルイ</t>
    </rPh>
    <phoneticPr fontId="1"/>
  </si>
  <si>
    <t>細分類番号</t>
    <rPh sb="0" eb="1">
      <t>サイ</t>
    </rPh>
    <rPh sb="1" eb="3">
      <t>ブンルイ</t>
    </rPh>
    <rPh sb="3" eb="4">
      <t>バン</t>
    </rPh>
    <rPh sb="4" eb="5">
      <t>ゴウ</t>
    </rPh>
    <phoneticPr fontId="1"/>
  </si>
  <si>
    <t>細分類業種名</t>
    <rPh sb="0" eb="1">
      <t>サイ</t>
    </rPh>
    <rPh sb="1" eb="3">
      <t>ブンルイ</t>
    </rPh>
    <rPh sb="3" eb="4">
      <t>ギョウ</t>
    </rPh>
    <rPh sb="4" eb="5">
      <t>タネ</t>
    </rPh>
    <rPh sb="5" eb="6">
      <t>メイ</t>
    </rPh>
    <phoneticPr fontId="1"/>
  </si>
  <si>
    <t>単位</t>
    <rPh sb="0" eb="2">
      <t>タンイ</t>
    </rPh>
    <phoneticPr fontId="1"/>
  </si>
  <si>
    <t>月</t>
    <rPh sb="0" eb="1">
      <t>ガツ</t>
    </rPh>
    <phoneticPr fontId="1"/>
  </si>
  <si>
    <r>
      <t xml:space="preserve">期間
</t>
    </r>
    <r>
      <rPr>
        <sz val="8"/>
        <rFont val="ＭＳ ゴシック"/>
        <family val="3"/>
        <charset val="128"/>
      </rPr>
      <t>(直近決算期)</t>
    </r>
    <rPh sb="0" eb="2">
      <t>キカン</t>
    </rPh>
    <rPh sb="4" eb="6">
      <t>チョッキン</t>
    </rPh>
    <rPh sb="6" eb="9">
      <t>ケッサンキ</t>
    </rPh>
    <phoneticPr fontId="1"/>
  </si>
  <si>
    <t>原油等の仕入価格</t>
    <rPh sb="0" eb="2">
      <t>ゲンユ</t>
    </rPh>
    <rPh sb="2" eb="3">
      <t>トウ</t>
    </rPh>
    <rPh sb="4" eb="6">
      <t>シイレ</t>
    </rPh>
    <rPh sb="6" eb="8">
      <t>カカク</t>
    </rPh>
    <phoneticPr fontId="1"/>
  </si>
  <si>
    <t>売上高</t>
    <rPh sb="0" eb="2">
      <t>ウリアゲ</t>
    </rPh>
    <rPh sb="2" eb="3">
      <t>ダカ</t>
    </rPh>
    <phoneticPr fontId="1"/>
  </si>
  <si>
    <t>当年</t>
    <rPh sb="0" eb="2">
      <t>トウネン</t>
    </rPh>
    <phoneticPr fontId="1"/>
  </si>
  <si>
    <t>前年</t>
    <rPh sb="0" eb="2">
      <t>ゼンネン</t>
    </rPh>
    <phoneticPr fontId="1"/>
  </si>
  <si>
    <t>記入日</t>
    <rPh sb="0" eb="2">
      <t>キニュウ</t>
    </rPh>
    <rPh sb="2" eb="3">
      <t>ビ</t>
    </rPh>
    <phoneticPr fontId="1"/>
  </si>
  <si>
    <t>住所</t>
    <rPh sb="0" eb="2">
      <t>ジュウショ</t>
    </rPh>
    <phoneticPr fontId="1"/>
  </si>
  <si>
    <t>（所在地）</t>
    <rPh sb="1" eb="4">
      <t>ショザイチ</t>
    </rPh>
    <phoneticPr fontId="1"/>
  </si>
  <si>
    <t>氏名</t>
    <rPh sb="0" eb="2">
      <t>シメイ</t>
    </rPh>
    <phoneticPr fontId="1"/>
  </si>
  <si>
    <t>（法人名又は屋号）</t>
    <rPh sb="1" eb="3">
      <t>ホウジン</t>
    </rPh>
    <rPh sb="3" eb="4">
      <t>メイ</t>
    </rPh>
    <rPh sb="4" eb="5">
      <t>マタ</t>
    </rPh>
    <rPh sb="6" eb="8">
      <t>ヤゴウ</t>
    </rPh>
    <phoneticPr fontId="1"/>
  </si>
  <si>
    <t>原油等の影響状況表（５号（ロ）②）</t>
    <rPh sb="0" eb="2">
      <t>ゲンユ</t>
    </rPh>
    <rPh sb="2" eb="3">
      <t>トウ</t>
    </rPh>
    <rPh sb="4" eb="6">
      <t>エイキョウ</t>
    </rPh>
    <rPh sb="6" eb="8">
      <t>ジョウキョウ</t>
    </rPh>
    <rPh sb="8" eb="9">
      <t>ヒョウ</t>
    </rPh>
    <rPh sb="11" eb="12">
      <t>ゴウ</t>
    </rPh>
    <phoneticPr fontId="1"/>
  </si>
  <si>
    <t>【兼業で主たる業種は指定業種。指定業種以外も営んでいる場合】</t>
    <rPh sb="1" eb="3">
      <t>ケンギョウ</t>
    </rPh>
    <rPh sb="4" eb="5">
      <t>シュ</t>
    </rPh>
    <rPh sb="7" eb="9">
      <t>ギョウシュ</t>
    </rPh>
    <rPh sb="10" eb="12">
      <t>シテイ</t>
    </rPh>
    <rPh sb="12" eb="14">
      <t>ギョウシュ</t>
    </rPh>
    <rPh sb="15" eb="17">
      <t>シテイ</t>
    </rPh>
    <rPh sb="17" eb="19">
      <t>ギョウシュ</t>
    </rPh>
    <rPh sb="19" eb="21">
      <t>イガイ</t>
    </rPh>
    <rPh sb="22" eb="23">
      <t>イトナ</t>
    </rPh>
    <rPh sb="27" eb="29">
      <t>バアイ</t>
    </rPh>
    <phoneticPr fontId="1"/>
  </si>
  <si>
    <t>主たる業種</t>
    <rPh sb="0" eb="1">
      <t>シュ</t>
    </rPh>
    <rPh sb="3" eb="5">
      <t>ギョウシュ</t>
    </rPh>
    <phoneticPr fontId="1"/>
  </si>
  <si>
    <t>主たる業種
(指定業種)</t>
    <rPh sb="0" eb="1">
      <t>シュ</t>
    </rPh>
    <rPh sb="3" eb="5">
      <t>ギョウシュ</t>
    </rPh>
    <rPh sb="7" eb="9">
      <t>シテイ</t>
    </rPh>
    <rPh sb="9" eb="11">
      <t>ギョウシュ</t>
    </rPh>
    <phoneticPr fontId="1"/>
  </si>
  <si>
    <t>上記以外</t>
    <rPh sb="0" eb="2">
      <t>ジョウキ</t>
    </rPh>
    <rPh sb="2" eb="4">
      <t>イガイ</t>
    </rPh>
    <phoneticPr fontId="1"/>
  </si>
  <si>
    <t>平均仕入単価（円／単位）</t>
    <rPh sb="0" eb="2">
      <t>ヘイキン</t>
    </rPh>
    <rPh sb="2" eb="4">
      <t>シイ</t>
    </rPh>
    <rPh sb="4" eb="6">
      <t>タンカ</t>
    </rPh>
    <phoneticPr fontId="1"/>
  </si>
  <si>
    <t>【単位：％】</t>
    <rPh sb="1" eb="3">
      <t>タンイ</t>
    </rPh>
    <phoneticPr fontId="1"/>
  </si>
  <si>
    <t>左に対応する
原油等仕入価格</t>
    <phoneticPr fontId="1"/>
  </si>
  <si>
    <t>最新の売上原価</t>
    <rPh sb="0" eb="2">
      <t>サイシン</t>
    </rPh>
    <rPh sb="3" eb="5">
      <t>ウリアゲ</t>
    </rPh>
    <rPh sb="5" eb="7">
      <t>ゲンカ</t>
    </rPh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</si>
  <si>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</si>
  <si>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</si>
  <si>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</si>
  <si>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</si>
  <si>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T</t>
    <phoneticPr fontId="1"/>
  </si>
  <si>
    <r>
      <t>構成比</t>
    </r>
    <r>
      <rPr>
        <sz val="10"/>
        <rFont val="ＭＳ ゴシック"/>
        <family val="3"/>
        <charset val="128"/>
      </rPr>
      <t>　　（％）</t>
    </r>
    <rPh sb="0" eb="3">
      <t>コウセイヒ</t>
    </rPh>
    <phoneticPr fontId="1"/>
  </si>
  <si>
    <t>U</t>
    <phoneticPr fontId="1"/>
  </si>
  <si>
    <t>V</t>
    <phoneticPr fontId="1"/>
  </si>
  <si>
    <t>W</t>
    <phoneticPr fontId="1"/>
  </si>
  <si>
    <t>最近１年間の売上高等</t>
    <rPh sb="0" eb="2">
      <t>サイキン</t>
    </rPh>
    <rPh sb="3" eb="5">
      <t>ネンカン</t>
    </rPh>
    <rPh sb="6" eb="8">
      <t>ウリア</t>
    </rPh>
    <rPh sb="8" eb="9">
      <t>ダカ</t>
    </rPh>
    <rPh sb="9" eb="10">
      <t>トウ</t>
    </rPh>
    <phoneticPr fontId="1"/>
  </si>
  <si>
    <t>委任状</t>
    <rPh sb="0" eb="3">
      <t>イニンジョウ</t>
    </rPh>
    <phoneticPr fontId="1"/>
  </si>
  <si>
    <t>中小企業信用保険法第２条第５項第５号の規定による認定書の申請及び受取に係る</t>
    <rPh sb="0" eb="2">
      <t>チュウショウ</t>
    </rPh>
    <rPh sb="2" eb="4">
      <t>キギョウ</t>
    </rPh>
    <rPh sb="4" eb="6">
      <t>シンヨウ</t>
    </rPh>
    <rPh sb="6" eb="9">
      <t>ホケンホウ</t>
    </rPh>
    <rPh sb="9" eb="10">
      <t>ダイ</t>
    </rPh>
    <rPh sb="11" eb="12">
      <t>ジョウ</t>
    </rPh>
    <rPh sb="12" eb="13">
      <t>ダイ</t>
    </rPh>
    <rPh sb="14" eb="15">
      <t>コウ</t>
    </rPh>
    <rPh sb="15" eb="16">
      <t>ダイ</t>
    </rPh>
    <rPh sb="17" eb="18">
      <t>ゴウ</t>
    </rPh>
    <rPh sb="19" eb="21">
      <t>キテイ</t>
    </rPh>
    <rPh sb="24" eb="27">
      <t>ニンテイショ</t>
    </rPh>
    <rPh sb="28" eb="30">
      <t>シンセイ</t>
    </rPh>
    <rPh sb="30" eb="31">
      <t>オヨ</t>
    </rPh>
    <rPh sb="32" eb="34">
      <t>ウケトリ</t>
    </rPh>
    <rPh sb="35" eb="36">
      <t>カカ</t>
    </rPh>
    <phoneticPr fontId="1"/>
  </si>
  <si>
    <t>銀行</t>
    <rPh sb="0" eb="2">
      <t>ギンコウ</t>
    </rPh>
    <phoneticPr fontId="1"/>
  </si>
  <si>
    <t>一切の権限を</t>
    <rPh sb="0" eb="2">
      <t>イッサイ</t>
    </rPh>
    <rPh sb="3" eb="5">
      <t>ケンゲン</t>
    </rPh>
    <phoneticPr fontId="1"/>
  </si>
  <si>
    <t>信用金庫</t>
    <rPh sb="0" eb="2">
      <t>シンヨウ</t>
    </rPh>
    <rPh sb="2" eb="4">
      <t>キンコ</t>
    </rPh>
    <phoneticPr fontId="1"/>
  </si>
  <si>
    <t>に委任します。</t>
    <rPh sb="1" eb="3">
      <t>イニン</t>
    </rPh>
    <phoneticPr fontId="1"/>
  </si>
  <si>
    <t>信用組合</t>
    <rPh sb="0" eb="2">
      <t>シンヨウ</t>
    </rPh>
    <rPh sb="2" eb="4">
      <t>クミアイ</t>
    </rPh>
    <phoneticPr fontId="1"/>
  </si>
  <si>
    <t>※　申請者による自筆の場合は押印不要です。</t>
    <rPh sb="2" eb="5">
      <t>シンセイシャ</t>
    </rPh>
    <rPh sb="8" eb="10">
      <t>ジヒツ</t>
    </rPh>
    <rPh sb="11" eb="13">
      <t>バアイ</t>
    </rPh>
    <rPh sb="14" eb="16">
      <t>オウイン</t>
    </rPh>
    <rPh sb="16" eb="18">
      <t>フヨウ</t>
    </rPh>
    <phoneticPr fontId="1"/>
  </si>
  <si>
    <t>金融機関記載欄</t>
    <rPh sb="0" eb="2">
      <t>キンユウ</t>
    </rPh>
    <rPh sb="2" eb="4">
      <t>キカン</t>
    </rPh>
    <rPh sb="4" eb="6">
      <t>キサイ</t>
    </rPh>
    <rPh sb="6" eb="7">
      <t>ラン</t>
    </rPh>
    <phoneticPr fontId="1"/>
  </si>
  <si>
    <t>支店名：</t>
    <rPh sb="0" eb="3">
      <t>シテンメイ</t>
    </rPh>
    <phoneticPr fontId="1"/>
  </si>
  <si>
    <t>担当者名：</t>
    <rPh sb="0" eb="3">
      <t>タントウシャ</t>
    </rPh>
    <rPh sb="3" eb="4">
      <t>メイ</t>
    </rPh>
    <phoneticPr fontId="1"/>
  </si>
  <si>
    <t>連絡先：</t>
    <rPh sb="0" eb="3">
      <t>レンラクサキ</t>
    </rPh>
    <phoneticPr fontId="1"/>
  </si>
  <si>
    <t>２　原油等の仕入単価の上昇</t>
    <rPh sb="2" eb="4">
      <t>ゲンユ</t>
    </rPh>
    <rPh sb="4" eb="5">
      <t>トウ</t>
    </rPh>
    <rPh sb="6" eb="8">
      <t>シイレ</t>
    </rPh>
    <rPh sb="8" eb="10">
      <t>タンカ</t>
    </rPh>
    <rPh sb="11" eb="13">
      <t>ジョウショウ</t>
    </rPh>
    <phoneticPr fontId="1"/>
  </si>
  <si>
    <t>４　最近３か月間と前年同期の仕入価格、売上高の状況</t>
    <rPh sb="2" eb="4">
      <t>サイキン</t>
    </rPh>
    <rPh sb="6" eb="8">
      <t>ゲツカン</t>
    </rPh>
    <rPh sb="9" eb="11">
      <t>ゼンネン</t>
    </rPh>
    <rPh sb="11" eb="13">
      <t>ドウキ</t>
    </rPh>
    <rPh sb="14" eb="16">
      <t>シイレ</t>
    </rPh>
    <rPh sb="16" eb="18">
      <t>カカク</t>
    </rPh>
    <rPh sb="19" eb="21">
      <t>ウリアゲ</t>
    </rPh>
    <rPh sb="21" eb="22">
      <t>ダカ</t>
    </rPh>
    <rPh sb="23" eb="25">
      <t>ジョウキョウ</t>
    </rPh>
    <phoneticPr fontId="1"/>
  </si>
  <si>
    <t>製品等価格への
転嫁の状況（P）</t>
    <phoneticPr fontId="1"/>
  </si>
  <si>
    <t>※1</t>
    <phoneticPr fontId="1"/>
  </si>
  <si>
    <t>※2</t>
    <phoneticPr fontId="1"/>
  </si>
  <si>
    <t>※1　Ｐ（企業全体）　＝（Ｊ／Ｌ）－（Ｋ／Ｍ）</t>
    <rPh sb="5" eb="7">
      <t>キギョウ</t>
    </rPh>
    <rPh sb="7" eb="9">
      <t>ゼンタイ</t>
    </rPh>
    <phoneticPr fontId="1"/>
  </si>
  <si>
    <t>※2　Ｐ（主たる業種）＝（Ｔ／Ｖ）－（Ｕ／Ｗ）</t>
    <rPh sb="5" eb="6">
      <t>シュ</t>
    </rPh>
    <rPh sb="8" eb="10">
      <t>ギョウシュ</t>
    </rPh>
    <phoneticPr fontId="1"/>
  </si>
  <si>
    <t>主たる業種＝（Ｑ/Ｒ）×100</t>
    <rPh sb="0" eb="1">
      <t>シュ</t>
    </rPh>
    <rPh sb="3" eb="5">
      <t>ギョウシュ</t>
    </rPh>
    <phoneticPr fontId="1"/>
  </si>
  <si>
    <t>※依存率</t>
    <rPh sb="1" eb="3">
      <t>イゾン</t>
    </rPh>
    <rPh sb="3" eb="4">
      <t>リツ</t>
    </rPh>
    <phoneticPr fontId="1"/>
  </si>
  <si>
    <r>
      <t>依存率</t>
    </r>
    <r>
      <rPr>
        <sz val="8"/>
        <rFont val="ＭＳ ゴシック"/>
        <family val="3"/>
        <charset val="128"/>
      </rPr>
      <t>（※）</t>
    </r>
    <rPh sb="0" eb="2">
      <t>イゾン</t>
    </rPh>
    <rPh sb="2" eb="3">
      <t>リツ</t>
    </rPh>
    <phoneticPr fontId="1"/>
  </si>
  <si>
    <t>企業全体　＝（Ｈ/Ｉ）×100</t>
    <rPh sb="0" eb="2">
      <t>キギョウ</t>
    </rPh>
    <rPh sb="2" eb="4">
      <t>ゼンタイ</t>
    </rPh>
    <phoneticPr fontId="1"/>
  </si>
  <si>
    <t>※上昇率</t>
    <rPh sb="1" eb="3">
      <t>ジョウショウ</t>
    </rPh>
    <rPh sb="3" eb="4">
      <t>リツ</t>
    </rPh>
    <phoneticPr fontId="1"/>
  </si>
  <si>
    <t>企業全体　=(Ｆ/Ｇ×100)－100</t>
    <rPh sb="0" eb="2">
      <t>キギョウ</t>
    </rPh>
    <rPh sb="2" eb="4">
      <t>ゼンタイ</t>
    </rPh>
    <phoneticPr fontId="1"/>
  </si>
  <si>
    <t>主たる業種=(Ｎ/Ｏ×100)－100</t>
    <rPh sb="0" eb="1">
      <t>シュ</t>
    </rPh>
    <rPh sb="3" eb="5">
      <t>ギョウシュ</t>
    </rPh>
    <phoneticPr fontId="1"/>
  </si>
  <si>
    <r>
      <t>上昇率</t>
    </r>
    <r>
      <rPr>
        <sz val="8"/>
        <rFont val="ＭＳ ゴシック"/>
        <family val="3"/>
        <charset val="128"/>
      </rPr>
      <t>（※）</t>
    </r>
    <rPh sb="0" eb="2">
      <t>ジョウショウ</t>
    </rPh>
    <rPh sb="2" eb="3">
      <t>リツ</t>
    </rPh>
    <phoneticPr fontId="1"/>
  </si>
  <si>
    <t>セーフティネット保証の認定申請について</t>
    <rPh sb="8" eb="10">
      <t>ホショウ</t>
    </rPh>
    <rPh sb="11" eb="13">
      <t>ニンテイ</t>
    </rPh>
    <rPh sb="13" eb="15">
      <t>シンセイ</t>
    </rPh>
    <phoneticPr fontId="1"/>
  </si>
  <si>
    <t>■本ファイルは、セーフティネット保証の認定申請書の作成に御活用ください。</t>
    <rPh sb="1" eb="2">
      <t>ホン</t>
    </rPh>
    <rPh sb="16" eb="18">
      <t>ホショウ</t>
    </rPh>
    <rPh sb="19" eb="21">
      <t>ニンテイ</t>
    </rPh>
    <rPh sb="21" eb="23">
      <t>シンセイ</t>
    </rPh>
    <rPh sb="23" eb="24">
      <t>ショ</t>
    </rPh>
    <rPh sb="25" eb="27">
      <t>サクセイ</t>
    </rPh>
    <rPh sb="28" eb="31">
      <t>ゴカツヨウ</t>
    </rPh>
    <phoneticPr fontId="1"/>
  </si>
  <si>
    <t>■売上高状況表の入力内容が、認定申請書及び委任状に反映されます。</t>
    <rPh sb="1" eb="3">
      <t>ウリアゲ</t>
    </rPh>
    <rPh sb="3" eb="4">
      <t>ダカ</t>
    </rPh>
    <rPh sb="4" eb="6">
      <t>ジョウキョウ</t>
    </rPh>
    <rPh sb="6" eb="7">
      <t>ヒョウ</t>
    </rPh>
    <rPh sb="8" eb="10">
      <t>ニュウリョク</t>
    </rPh>
    <rPh sb="10" eb="12">
      <t>ナイヨウ</t>
    </rPh>
    <rPh sb="14" eb="16">
      <t>ニンテイ</t>
    </rPh>
    <rPh sb="16" eb="18">
      <t>シンセイ</t>
    </rPh>
    <rPh sb="18" eb="19">
      <t>ショ</t>
    </rPh>
    <rPh sb="19" eb="20">
      <t>オヨ</t>
    </rPh>
    <rPh sb="21" eb="24">
      <t>イニンジョウ</t>
    </rPh>
    <rPh sb="25" eb="27">
      <t>ハンエイ</t>
    </rPh>
    <phoneticPr fontId="1"/>
  </si>
  <si>
    <r>
      <t>　　</t>
    </r>
    <r>
      <rPr>
        <b/>
        <u/>
        <sz val="10"/>
        <color rgb="FFFF0000"/>
        <rFont val="Meiryo UI"/>
        <family val="3"/>
        <charset val="128"/>
      </rPr>
      <t>売上高状況表　→　認定申請書　→　委任状（代理申請の場合）の順で作成してください。</t>
    </r>
    <rPh sb="2" eb="4">
      <t>ウリアゲ</t>
    </rPh>
    <rPh sb="4" eb="5">
      <t>ダカ</t>
    </rPh>
    <rPh sb="5" eb="7">
      <t>ジョウキョウ</t>
    </rPh>
    <rPh sb="7" eb="8">
      <t>ヒョウ</t>
    </rPh>
    <rPh sb="11" eb="13">
      <t>ニンテイ</t>
    </rPh>
    <rPh sb="13" eb="16">
      <t>シンセイショ</t>
    </rPh>
    <rPh sb="19" eb="22">
      <t>イニンジョウ</t>
    </rPh>
    <rPh sb="23" eb="25">
      <t>ダイリ</t>
    </rPh>
    <rPh sb="25" eb="27">
      <t>シンセイ</t>
    </rPh>
    <rPh sb="28" eb="30">
      <t>バアイ</t>
    </rPh>
    <rPh sb="32" eb="33">
      <t>ジュン</t>
    </rPh>
    <rPh sb="34" eb="36">
      <t>サクセイ</t>
    </rPh>
    <phoneticPr fontId="1"/>
  </si>
  <si>
    <t>１　申請における注意点</t>
    <rPh sb="2" eb="4">
      <t>シンセイ</t>
    </rPh>
    <rPh sb="8" eb="11">
      <t>チュウイテン</t>
    </rPh>
    <phoneticPr fontId="1"/>
  </si>
  <si>
    <t>▶</t>
    <phoneticPr fontId="1"/>
  </si>
  <si>
    <t>業種については、下記ＵＲＬの「総務省ホームページ」を参照してください。（５号のみ）</t>
    <rPh sb="0" eb="2">
      <t>ギョウシュ</t>
    </rPh>
    <rPh sb="8" eb="10">
      <t>カキ</t>
    </rPh>
    <rPh sb="15" eb="18">
      <t>ソウムショウ</t>
    </rPh>
    <rPh sb="26" eb="28">
      <t>サンショウ</t>
    </rPh>
    <rPh sb="37" eb="38">
      <t>ゴウ</t>
    </rPh>
    <phoneticPr fontId="1"/>
  </si>
  <si>
    <t>URL：</t>
    <phoneticPr fontId="1"/>
  </si>
  <si>
    <t>https://www.soumu.go.jp/toukei_toukatsu/index/seido/sangyo/02toukatsu01_03000023.html</t>
    <phoneticPr fontId="1"/>
  </si>
  <si>
    <t>なお、業種の判断が困難な場合は、高松市役所　産業振興課（下記）にお問い合わせください。</t>
    <rPh sb="3" eb="5">
      <t>ギョウシュ</t>
    </rPh>
    <rPh sb="6" eb="8">
      <t>ハンダン</t>
    </rPh>
    <rPh sb="9" eb="11">
      <t>コンナン</t>
    </rPh>
    <rPh sb="12" eb="14">
      <t>バアイ</t>
    </rPh>
    <rPh sb="16" eb="19">
      <t>タカマツシ</t>
    </rPh>
    <rPh sb="19" eb="21">
      <t>ヤクショ</t>
    </rPh>
    <rPh sb="22" eb="24">
      <t>サンギョウ</t>
    </rPh>
    <rPh sb="24" eb="27">
      <t>シンコウカ</t>
    </rPh>
    <rPh sb="28" eb="30">
      <t>カキ</t>
    </rPh>
    <rPh sb="33" eb="34">
      <t>ト</t>
    </rPh>
    <rPh sb="35" eb="36">
      <t>ア</t>
    </rPh>
    <phoneticPr fontId="1"/>
  </si>
  <si>
    <r>
      <t>売上高の基準となる月は、</t>
    </r>
    <r>
      <rPr>
        <b/>
        <u/>
        <sz val="10"/>
        <rFont val="Meiryo UI"/>
        <family val="3"/>
        <charset val="128"/>
      </rPr>
      <t>申請時点で売上高が確認できる直近の月</t>
    </r>
    <r>
      <rPr>
        <sz val="10"/>
        <rFont val="Meiryo UI"/>
        <family val="3"/>
        <charset val="128"/>
      </rPr>
      <t>です。</t>
    </r>
    <rPh sb="0" eb="2">
      <t>ウリアゲ</t>
    </rPh>
    <rPh sb="2" eb="3">
      <t>ダカ</t>
    </rPh>
    <rPh sb="4" eb="6">
      <t>キジュン</t>
    </rPh>
    <rPh sb="9" eb="10">
      <t>ツキ</t>
    </rPh>
    <rPh sb="12" eb="15">
      <t>シンセイジ</t>
    </rPh>
    <rPh sb="15" eb="16">
      <t>テン</t>
    </rPh>
    <rPh sb="17" eb="19">
      <t>ウリアゲ</t>
    </rPh>
    <rPh sb="19" eb="20">
      <t>ダカ</t>
    </rPh>
    <rPh sb="21" eb="23">
      <t>カクニン</t>
    </rPh>
    <rPh sb="26" eb="28">
      <t>チョッキン</t>
    </rPh>
    <rPh sb="29" eb="30">
      <t>ツキ</t>
    </rPh>
    <phoneticPr fontId="1"/>
  </si>
  <si>
    <t>認定基準を満たすために、安易に基準となる月を遡ることのないようにお願いします。</t>
    <rPh sb="15" eb="17">
      <t>キジュン</t>
    </rPh>
    <rPh sb="20" eb="21">
      <t>ツキ</t>
    </rPh>
    <rPh sb="22" eb="23">
      <t>サカノボ</t>
    </rPh>
    <rPh sb="33" eb="34">
      <t>ネガ</t>
    </rPh>
    <phoneticPr fontId="1"/>
  </si>
  <si>
    <t>※　認定後、基準となる月を遡っていることが判明した場合、認定を取り消す場合があります。</t>
    <rPh sb="2" eb="4">
      <t>ニンテイ</t>
    </rPh>
    <rPh sb="4" eb="5">
      <t>ゴ</t>
    </rPh>
    <rPh sb="6" eb="8">
      <t>キジュン</t>
    </rPh>
    <rPh sb="11" eb="12">
      <t>ツキ</t>
    </rPh>
    <rPh sb="13" eb="14">
      <t>サカノボ</t>
    </rPh>
    <rPh sb="21" eb="23">
      <t>ハンメイ</t>
    </rPh>
    <rPh sb="25" eb="27">
      <t>バアイ</t>
    </rPh>
    <rPh sb="28" eb="30">
      <t>ニンテイ</t>
    </rPh>
    <rPh sb="31" eb="32">
      <t>ト</t>
    </rPh>
    <rPh sb="33" eb="34">
      <t>ケ</t>
    </rPh>
    <rPh sb="35" eb="37">
      <t>バアイ</t>
    </rPh>
    <phoneticPr fontId="1"/>
  </si>
  <si>
    <r>
      <rPr>
        <b/>
        <u/>
        <sz val="10"/>
        <rFont val="Meiryo UI"/>
        <family val="3"/>
        <charset val="128"/>
      </rPr>
      <t>セーフティネット保証４号②～⑤及び５号イ－④～⑬</t>
    </r>
    <r>
      <rPr>
        <sz val="10"/>
        <rFont val="Meiryo UI"/>
        <family val="3"/>
        <charset val="128"/>
      </rPr>
      <t>は新型コロナウイルス感染症の発生に起因し、</t>
    </r>
    <rPh sb="8" eb="10">
      <t>ホショウ</t>
    </rPh>
    <rPh sb="11" eb="12">
      <t>ゴウ</t>
    </rPh>
    <rPh sb="15" eb="16">
      <t>オヨ</t>
    </rPh>
    <rPh sb="18" eb="19">
      <t>ゴウ</t>
    </rPh>
    <rPh sb="25" eb="27">
      <t>シンガタ</t>
    </rPh>
    <rPh sb="34" eb="37">
      <t>カンセンショウ</t>
    </rPh>
    <rPh sb="38" eb="40">
      <t>ハッセイ</t>
    </rPh>
    <rPh sb="41" eb="43">
      <t>キイン</t>
    </rPh>
    <phoneticPr fontId="1"/>
  </si>
  <si>
    <t>売上高等の減少した場合に申請する様式です。</t>
    <rPh sb="3" eb="4">
      <t>トウ</t>
    </rPh>
    <rPh sb="5" eb="7">
      <t>ゲンショウ</t>
    </rPh>
    <rPh sb="9" eb="11">
      <t>バアイ</t>
    </rPh>
    <rPh sb="12" eb="14">
      <t>シンセイ</t>
    </rPh>
    <rPh sb="16" eb="18">
      <t>ヨウシキ</t>
    </rPh>
    <phoneticPr fontId="1"/>
  </si>
  <si>
    <r>
      <rPr>
        <b/>
        <u/>
        <sz val="10"/>
        <rFont val="Meiryo UI"/>
        <family val="3"/>
        <charset val="128"/>
      </rPr>
      <t>当該申請について、新型コロナウイルス感染症の発生に起因しない場合、認定の対象外</t>
    </r>
    <r>
      <rPr>
        <sz val="10"/>
        <rFont val="Meiryo UI"/>
        <family val="3"/>
        <charset val="128"/>
      </rPr>
      <t>となります。</t>
    </r>
    <rPh sb="0" eb="2">
      <t>トウガイ</t>
    </rPh>
    <rPh sb="2" eb="4">
      <t>シンセイ</t>
    </rPh>
    <rPh sb="9" eb="11">
      <t>シンガタ</t>
    </rPh>
    <rPh sb="18" eb="21">
      <t>カンセンショウ</t>
    </rPh>
    <rPh sb="22" eb="24">
      <t>ハッセイ</t>
    </rPh>
    <rPh sb="25" eb="27">
      <t>キイン</t>
    </rPh>
    <rPh sb="30" eb="32">
      <t>バアイ</t>
    </rPh>
    <rPh sb="33" eb="35">
      <t>ニンテイ</t>
    </rPh>
    <rPh sb="36" eb="39">
      <t>タイショウガイ</t>
    </rPh>
    <phoneticPr fontId="1"/>
  </si>
  <si>
    <r>
      <t>２　提出書類について</t>
    </r>
    <r>
      <rPr>
        <sz val="12"/>
        <rFont val="Meiryo UI"/>
        <family val="3"/>
        <charset val="128"/>
      </rPr>
      <t>　</t>
    </r>
    <r>
      <rPr>
        <sz val="10"/>
        <color rgb="FFFF0000"/>
        <rFont val="Meiryo UI"/>
        <family val="3"/>
        <charset val="128"/>
      </rPr>
      <t>※申請の内容によっては、追加書類の提出をお願いする場合があります。</t>
    </r>
    <rPh sb="2" eb="4">
      <t>テイシュツ</t>
    </rPh>
    <rPh sb="4" eb="6">
      <t>ショルイ</t>
    </rPh>
    <rPh sb="12" eb="14">
      <t>シンセイ</t>
    </rPh>
    <rPh sb="15" eb="17">
      <t>ナイヨウ</t>
    </rPh>
    <rPh sb="23" eb="25">
      <t>ツイカ</t>
    </rPh>
    <rPh sb="25" eb="27">
      <t>ショルイ</t>
    </rPh>
    <rPh sb="28" eb="30">
      <t>テイシュツ</t>
    </rPh>
    <rPh sb="32" eb="33">
      <t>ネガ</t>
    </rPh>
    <rPh sb="36" eb="38">
      <t>バアイ</t>
    </rPh>
    <phoneticPr fontId="1"/>
  </si>
  <si>
    <t>法人の場合</t>
    <rPh sb="0" eb="2">
      <t>ホウジン</t>
    </rPh>
    <rPh sb="3" eb="5">
      <t>バアイ</t>
    </rPh>
    <phoneticPr fontId="1"/>
  </si>
  <si>
    <t>認定申請書</t>
    <rPh sb="0" eb="2">
      <t>ニンテイ</t>
    </rPh>
    <rPh sb="2" eb="5">
      <t>シンセイショ</t>
    </rPh>
    <phoneticPr fontId="1"/>
  </si>
  <si>
    <t>売上高状況表</t>
    <rPh sb="0" eb="2">
      <t>ウリアゲ</t>
    </rPh>
    <rPh sb="2" eb="3">
      <t>ダカ</t>
    </rPh>
    <rPh sb="3" eb="5">
      <t>ジョウキョウ</t>
    </rPh>
    <rPh sb="5" eb="6">
      <t>ヒョウ</t>
    </rPh>
    <phoneticPr fontId="1"/>
  </si>
  <si>
    <t>委任状（金融機関が代理申請する場合のみ）</t>
    <rPh sb="0" eb="3">
      <t>イニンジョウ</t>
    </rPh>
    <rPh sb="4" eb="6">
      <t>キンユウ</t>
    </rPh>
    <rPh sb="6" eb="8">
      <t>キカン</t>
    </rPh>
    <rPh sb="9" eb="11">
      <t>ダイリ</t>
    </rPh>
    <rPh sb="11" eb="13">
      <t>シンセイ</t>
    </rPh>
    <rPh sb="15" eb="17">
      <t>バアイ</t>
    </rPh>
    <phoneticPr fontId="1"/>
  </si>
  <si>
    <r>
      <t>決算書（直近期　及び　</t>
    </r>
    <r>
      <rPr>
        <b/>
        <u/>
        <sz val="10"/>
        <rFont val="Meiryo UI"/>
        <family val="3"/>
        <charset val="128"/>
      </rPr>
      <t>比較対象月を含む期のもの</t>
    </r>
    <r>
      <rPr>
        <sz val="10"/>
        <rFont val="Meiryo UI"/>
        <family val="3"/>
        <charset val="128"/>
      </rPr>
      <t>）</t>
    </r>
    <rPh sb="0" eb="3">
      <t>ケッサンショ</t>
    </rPh>
    <rPh sb="4" eb="6">
      <t>チョッキン</t>
    </rPh>
    <rPh sb="6" eb="7">
      <t>キ</t>
    </rPh>
    <rPh sb="8" eb="9">
      <t>オヨ</t>
    </rPh>
    <rPh sb="11" eb="13">
      <t>ヒカク</t>
    </rPh>
    <rPh sb="13" eb="15">
      <t>タイショウ</t>
    </rPh>
    <rPh sb="15" eb="16">
      <t>ヅキ</t>
    </rPh>
    <rPh sb="17" eb="18">
      <t>フク</t>
    </rPh>
    <rPh sb="19" eb="20">
      <t>キ</t>
    </rPh>
    <phoneticPr fontId="1"/>
  </si>
  <si>
    <t>┗　</t>
    <phoneticPr fontId="1"/>
  </si>
  <si>
    <t>貸借対照表（Ｂ／Ｓ）</t>
    <phoneticPr fontId="1"/>
  </si>
  <si>
    <t>損益計算書（Ｐ／Ｌ）　</t>
    <phoneticPr fontId="1"/>
  </si>
  <si>
    <t>※5号（ロ）の認定申請の場合のみ、上記に加え、</t>
    <rPh sb="17" eb="19">
      <t>ジョウキ</t>
    </rPh>
    <rPh sb="20" eb="21">
      <t>クワ</t>
    </rPh>
    <phoneticPr fontId="1"/>
  </si>
  <si>
    <r>
      <t>「</t>
    </r>
    <r>
      <rPr>
        <b/>
        <sz val="10"/>
        <color theme="1"/>
        <rFont val="Meiryo UI"/>
        <family val="3"/>
        <charset val="128"/>
      </rPr>
      <t>販売費及び一般管理費明細書</t>
    </r>
    <r>
      <rPr>
        <sz val="10"/>
        <color theme="1"/>
        <rFont val="Meiryo UI"/>
        <family val="3"/>
        <charset val="128"/>
      </rPr>
      <t>」、「</t>
    </r>
    <r>
      <rPr>
        <b/>
        <sz val="10"/>
        <color theme="1"/>
        <rFont val="Meiryo UI"/>
        <family val="3"/>
        <charset val="128"/>
      </rPr>
      <t>製造原価報告書</t>
    </r>
    <r>
      <rPr>
        <sz val="10"/>
        <color theme="1"/>
        <rFont val="Meiryo UI"/>
        <family val="3"/>
        <charset val="128"/>
      </rPr>
      <t>」等の提出をお願いします。</t>
    </r>
    <phoneticPr fontId="1"/>
  </si>
  <si>
    <t>個人の場合</t>
    <rPh sb="0" eb="2">
      <t>コジン</t>
    </rPh>
    <rPh sb="3" eb="5">
      <t>バアイ</t>
    </rPh>
    <phoneticPr fontId="1"/>
  </si>
  <si>
    <t>認定申請書</t>
    <rPh sb="0" eb="1">
      <t>ニンテイ</t>
    </rPh>
    <rPh sb="1" eb="4">
      <t>シンセイショ</t>
    </rPh>
    <phoneticPr fontId="1"/>
  </si>
  <si>
    <t>売上高状況表</t>
    <rPh sb="0" eb="1">
      <t>ウリアゲ</t>
    </rPh>
    <rPh sb="1" eb="2">
      <t>ダカ</t>
    </rPh>
    <rPh sb="2" eb="4">
      <t>ジョウキョウ</t>
    </rPh>
    <rPh sb="4" eb="5">
      <t>ヒョウ</t>
    </rPh>
    <phoneticPr fontId="1"/>
  </si>
  <si>
    <r>
      <t>確定申告書（直近期　及び　</t>
    </r>
    <r>
      <rPr>
        <b/>
        <u/>
        <sz val="10"/>
        <rFont val="Meiryo UI"/>
        <family val="3"/>
        <charset val="128"/>
      </rPr>
      <t>比較対象月を含む期のもの</t>
    </r>
    <r>
      <rPr>
        <sz val="10"/>
        <rFont val="Meiryo UI"/>
        <family val="3"/>
        <charset val="128"/>
      </rPr>
      <t>）</t>
    </r>
    <rPh sb="0" eb="2">
      <t>カクテイ</t>
    </rPh>
    <rPh sb="2" eb="4">
      <t>シンコク</t>
    </rPh>
    <rPh sb="4" eb="5">
      <t>ショ</t>
    </rPh>
    <rPh sb="6" eb="8">
      <t>チョッキン</t>
    </rPh>
    <rPh sb="8" eb="9">
      <t>キ</t>
    </rPh>
    <rPh sb="10" eb="11">
      <t>オヨ</t>
    </rPh>
    <rPh sb="13" eb="15">
      <t>ヒカク</t>
    </rPh>
    <rPh sb="15" eb="17">
      <t>タイショウ</t>
    </rPh>
    <rPh sb="17" eb="18">
      <t>ヅキ</t>
    </rPh>
    <rPh sb="19" eb="20">
      <t>フク</t>
    </rPh>
    <rPh sb="21" eb="22">
      <t>キ</t>
    </rPh>
    <phoneticPr fontId="1"/>
  </si>
  <si>
    <t>第一表</t>
    <rPh sb="0" eb="1">
      <t>ダイ</t>
    </rPh>
    <rPh sb="1" eb="3">
      <t>イッピョウ</t>
    </rPh>
    <phoneticPr fontId="1"/>
  </si>
  <si>
    <t>第二表</t>
    <rPh sb="0" eb="1">
      <t>ダイ</t>
    </rPh>
    <rPh sb="1" eb="3">
      <t>ニヒョウ</t>
    </rPh>
    <phoneticPr fontId="1"/>
  </si>
  <si>
    <r>
      <rPr>
        <b/>
        <u/>
        <sz val="10"/>
        <rFont val="Meiryo UI"/>
        <family val="3"/>
        <charset val="128"/>
      </rPr>
      <t>（青色申告の場合）</t>
    </r>
    <r>
      <rPr>
        <sz val="10"/>
        <rFont val="Meiryo UI"/>
        <family val="3"/>
        <charset val="128"/>
      </rPr>
      <t>青色決算報告書１～4ページ</t>
    </r>
    <rPh sb="1" eb="3">
      <t>アオイロ</t>
    </rPh>
    <rPh sb="3" eb="5">
      <t>シンコク</t>
    </rPh>
    <rPh sb="6" eb="8">
      <t>バアイ</t>
    </rPh>
    <rPh sb="9" eb="11">
      <t>アオイロ</t>
    </rPh>
    <rPh sb="11" eb="13">
      <t>ケッサン</t>
    </rPh>
    <rPh sb="13" eb="16">
      <t>ホウコクショ</t>
    </rPh>
    <phoneticPr fontId="1"/>
  </si>
  <si>
    <r>
      <rPr>
        <b/>
        <u/>
        <sz val="10"/>
        <rFont val="Meiryo UI"/>
        <family val="3"/>
        <charset val="128"/>
      </rPr>
      <t>（白色申告の場合）</t>
    </r>
    <r>
      <rPr>
        <sz val="10"/>
        <rFont val="Meiryo UI"/>
        <family val="3"/>
        <charset val="128"/>
      </rPr>
      <t>収支内訳書</t>
    </r>
    <rPh sb="1" eb="3">
      <t>シロイロ</t>
    </rPh>
    <rPh sb="3" eb="5">
      <t>シンコク</t>
    </rPh>
    <rPh sb="6" eb="8">
      <t>バアイ</t>
    </rPh>
    <rPh sb="9" eb="11">
      <t>シュウシ</t>
    </rPh>
    <rPh sb="11" eb="14">
      <t>ウチワケショ</t>
    </rPh>
    <phoneticPr fontId="1"/>
  </si>
  <si>
    <t>お問い合わせ</t>
    <rPh sb="1" eb="2">
      <t>ト</t>
    </rPh>
    <rPh sb="3" eb="4">
      <t>ア</t>
    </rPh>
    <phoneticPr fontId="1"/>
  </si>
  <si>
    <t>高松市役所　産業振興課（本庁舎7階）</t>
    <rPh sb="0" eb="2">
      <t>タカマツ</t>
    </rPh>
    <rPh sb="2" eb="3">
      <t>シ</t>
    </rPh>
    <rPh sb="3" eb="5">
      <t>ヤクショ</t>
    </rPh>
    <rPh sb="6" eb="8">
      <t>サンギョウ</t>
    </rPh>
    <rPh sb="8" eb="11">
      <t>シンコウカ</t>
    </rPh>
    <rPh sb="12" eb="13">
      <t>ホン</t>
    </rPh>
    <rPh sb="13" eb="15">
      <t>チョウシャ</t>
    </rPh>
    <rPh sb="16" eb="17">
      <t>カイ</t>
    </rPh>
    <phoneticPr fontId="1"/>
  </si>
  <si>
    <t>TEL：087-839-2411　</t>
    <phoneticPr fontId="1"/>
  </si>
  <si>
    <t>(代表者役職・氏名)</t>
    <rPh sb="1" eb="4">
      <t>ダイヒョウシャ</t>
    </rPh>
    <rPh sb="4" eb="6">
      <t>ヤクショク</t>
    </rPh>
    <rPh sb="7" eb="9">
      <t>シメイ</t>
    </rPh>
    <phoneticPr fontId="1"/>
  </si>
  <si>
    <t>履歴事項全部証明書（取得後6か月以内の原本又はコピー）※オンライン取得のものも可</t>
    <rPh sb="0" eb="2">
      <t>リレキ</t>
    </rPh>
    <rPh sb="2" eb="4">
      <t>ジコウ</t>
    </rPh>
    <rPh sb="4" eb="6">
      <t>ゼンブ</t>
    </rPh>
    <rPh sb="6" eb="9">
      <t>ショウメイショ</t>
    </rPh>
    <rPh sb="10" eb="12">
      <t>シュトク</t>
    </rPh>
    <rPh sb="12" eb="13">
      <t>ゴ</t>
    </rPh>
    <rPh sb="15" eb="16">
      <t>ゲツ</t>
    </rPh>
    <rPh sb="16" eb="18">
      <t>イナイ</t>
    </rPh>
    <rPh sb="19" eb="21">
      <t>ゲンポン</t>
    </rPh>
    <rPh sb="21" eb="22">
      <t>マタ</t>
    </rPh>
    <phoneticPr fontId="1"/>
  </si>
  <si>
    <t>　を営んでいるが、下記のとおり、主要原材料であ</t>
    <rPh sb="2" eb="3">
      <t>イトナ</t>
    </rPh>
    <rPh sb="9" eb="11">
      <t>カキ</t>
    </rPh>
    <rPh sb="16" eb="18">
      <t>シュヨウ</t>
    </rPh>
    <rPh sb="18" eb="21">
      <t>ゲンザイリョウ</t>
    </rPh>
    <phoneticPr fontId="1"/>
  </si>
  <si>
    <t>】</t>
    <phoneticPr fontId="1"/>
  </si>
  <si>
    <t>【単位：</t>
    <rPh sb="1" eb="3">
      <t>タンイ</t>
    </rPh>
    <phoneticPr fontId="1"/>
  </si>
  <si>
    <t>単位</t>
    <rPh sb="0" eb="2">
      <t>タンイ</t>
    </rPh>
    <phoneticPr fontId="1"/>
  </si>
  <si>
    <t>円</t>
    <rPh sb="0" eb="1">
      <t>エン</t>
    </rPh>
    <phoneticPr fontId="1"/>
  </si>
  <si>
    <t>千円</t>
    <rPh sb="0" eb="2">
      <t>センエン</t>
    </rPh>
    <phoneticPr fontId="1"/>
  </si>
  <si>
    <t>百万円</t>
    <rPh sb="0" eb="3">
      <t>ヒャクマンエン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</si>
</sst>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_ "/>
    <numFmt numFmtId="177" formatCode="[$-411]ggge&quot;年&quot;m&quot;月&quot;d&quot;日&quot;;@"/>
    <numFmt numFmtId="178" formatCode="0000"/>
    <numFmt numFmtId="179" formatCode="0.0"/>
    <numFmt numFmtId="180" formatCode="#,##0.0;[Red]\-#,##0.0"/>
    <numFmt numFmtId="181" formatCode="0.0000"/>
  </numFmts>
  <fonts count="3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HGP創英角ｺﾞｼｯｸUB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.5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u val="double"/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u/>
      <sz val="9"/>
      <name val="ＭＳ ゴシック"/>
      <family val="3"/>
      <charset val="128"/>
    </font>
    <font>
      <sz val="2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Meiryo UI"/>
      <family val="3"/>
      <charset val="128"/>
    </font>
    <font>
      <sz val="24"/>
      <name val="Meiryo UI"/>
      <family val="3"/>
      <charset val="128"/>
    </font>
    <font>
      <sz val="28"/>
      <name val="Meiryo UI"/>
      <family val="3"/>
      <charset val="128"/>
    </font>
    <font>
      <sz val="10"/>
      <name val="Meiryo UI"/>
      <family val="3"/>
      <charset val="128"/>
    </font>
    <font>
      <b/>
      <u/>
      <sz val="10"/>
      <color rgb="FFFF0000"/>
      <name val="Meiryo UI"/>
      <family val="3"/>
      <charset val="128"/>
    </font>
    <font>
      <b/>
      <u/>
      <sz val="12"/>
      <name val="Meiryo UI"/>
      <family val="3"/>
      <charset val="128"/>
    </font>
    <font>
      <sz val="9"/>
      <name val="Meiryo UI"/>
      <family val="3"/>
      <charset val="128"/>
    </font>
    <font>
      <u/>
      <sz val="11"/>
      <color theme="10"/>
      <name val="ＭＳ Ｐゴシック"/>
      <family val="3"/>
      <charset val="128"/>
    </font>
    <font>
      <u/>
      <sz val="9"/>
      <color theme="10"/>
      <name val="ＭＳ Ｐゴシック"/>
      <family val="3"/>
      <charset val="128"/>
    </font>
    <font>
      <b/>
      <u/>
      <sz val="10"/>
      <name val="Meiryo UI"/>
      <family val="3"/>
      <charset val="128"/>
    </font>
    <font>
      <sz val="12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7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93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</cellStyleXfs>
  <cellXfs count="45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8" fillId="0" borderId="53" xfId="0" applyFont="1" applyBorder="1">
      <alignment vertical="center"/>
    </xf>
    <xf numFmtId="0" fontId="8" fillId="0" borderId="54" xfId="0" applyFont="1" applyBorder="1">
      <alignment vertical="center"/>
    </xf>
    <xf numFmtId="0" fontId="8" fillId="0" borderId="55" xfId="0" applyFont="1" applyBorder="1">
      <alignment vertical="center"/>
    </xf>
    <xf numFmtId="0" fontId="8" fillId="0" borderId="56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57" xfId="0" applyFont="1" applyBorder="1">
      <alignment vertical="center"/>
    </xf>
    <xf numFmtId="0" fontId="8" fillId="0" borderId="0" xfId="0" applyFont="1" applyBorder="1" applyAlignment="1">
      <alignment horizontal="left" vertical="center" indent="1"/>
    </xf>
    <xf numFmtId="0" fontId="10" fillId="0" borderId="0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5" fillId="0" borderId="58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 shrinkToFit="1"/>
    </xf>
    <xf numFmtId="0" fontId="5" fillId="0" borderId="0" xfId="0" applyFont="1" applyBorder="1">
      <alignment vertical="center"/>
    </xf>
    <xf numFmtId="38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59" xfId="0" applyFont="1" applyBorder="1">
      <alignment vertical="center"/>
    </xf>
    <xf numFmtId="0" fontId="8" fillId="0" borderId="58" xfId="0" applyFont="1" applyBorder="1">
      <alignment vertical="center"/>
    </xf>
    <xf numFmtId="0" fontId="8" fillId="0" borderId="60" xfId="0" applyFont="1" applyBorder="1">
      <alignment vertical="center"/>
    </xf>
    <xf numFmtId="0" fontId="9" fillId="0" borderId="0" xfId="0" applyFont="1">
      <alignment vertical="center"/>
    </xf>
    <xf numFmtId="0" fontId="8" fillId="0" borderId="0" xfId="0" applyFont="1" applyAlignment="1">
      <alignment horizontal="distributed" vertical="center"/>
    </xf>
    <xf numFmtId="0" fontId="8" fillId="0" borderId="0" xfId="0" applyFont="1" applyAlignment="1">
      <alignment horizontal="right" vertical="center"/>
    </xf>
    <xf numFmtId="0" fontId="8" fillId="0" borderId="56" xfId="0" applyFont="1" applyBorder="1" applyAlignment="1">
      <alignment vertical="center" wrapText="1"/>
    </xf>
    <xf numFmtId="0" fontId="8" fillId="0" borderId="57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Border="1" applyAlignment="1">
      <alignment horizontal="left" vertical="center" indent="1"/>
    </xf>
    <xf numFmtId="0" fontId="8" fillId="0" borderId="0" xfId="0" quotePrefix="1" applyFont="1" applyBorder="1" applyAlignment="1">
      <alignment vertical="center"/>
    </xf>
    <xf numFmtId="0" fontId="9" fillId="0" borderId="58" xfId="0" applyFont="1" applyBorder="1" applyAlignment="1">
      <alignment horizontal="center" vertical="center"/>
    </xf>
    <xf numFmtId="38" fontId="5" fillId="0" borderId="54" xfId="0" applyNumberFormat="1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5" fillId="0" borderId="58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40" xfId="0" applyFont="1" applyBorder="1" applyAlignment="1" applyProtection="1">
      <alignment vertical="center" shrinkToFit="1"/>
      <protection locked="0"/>
    </xf>
    <xf numFmtId="0" fontId="2" fillId="0" borderId="10" xfId="0" applyFont="1" applyBorder="1" applyAlignment="1" applyProtection="1">
      <alignment vertical="center" shrinkToFit="1"/>
      <protection locked="0"/>
    </xf>
    <xf numFmtId="0" fontId="15" fillId="0" borderId="0" xfId="0" applyFont="1">
      <alignment vertical="center"/>
    </xf>
    <xf numFmtId="0" fontId="15" fillId="0" borderId="0" xfId="0" applyFont="1" applyAlignment="1">
      <alignment horizontal="left" vertical="center" indent="3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indent="2"/>
    </xf>
    <xf numFmtId="0" fontId="15" fillId="0" borderId="0" xfId="0" applyFont="1" applyAlignment="1">
      <alignment horizontal="right" vertical="center" indent="1"/>
    </xf>
    <xf numFmtId="0" fontId="15" fillId="0" borderId="0" xfId="0" applyFont="1" applyAlignment="1">
      <alignment horizontal="distributed" vertical="center" indent="1"/>
    </xf>
    <xf numFmtId="0" fontId="15" fillId="0" borderId="53" xfId="0" applyFont="1" applyBorder="1">
      <alignment vertical="center"/>
    </xf>
    <xf numFmtId="0" fontId="15" fillId="0" borderId="54" xfId="0" applyFont="1" applyBorder="1">
      <alignment vertical="center"/>
    </xf>
    <xf numFmtId="0" fontId="15" fillId="0" borderId="55" xfId="0" applyFont="1" applyBorder="1">
      <alignment vertical="center"/>
    </xf>
    <xf numFmtId="0" fontId="15" fillId="0" borderId="56" xfId="0" applyFont="1" applyBorder="1" applyAlignment="1">
      <alignment horizontal="distributed" vertical="center"/>
    </xf>
    <xf numFmtId="0" fontId="15" fillId="0" borderId="59" xfId="0" applyFont="1" applyBorder="1" applyAlignment="1">
      <alignment horizontal="distributed" vertical="center"/>
    </xf>
    <xf numFmtId="0" fontId="2" fillId="0" borderId="0" xfId="0" applyFont="1" applyBorder="1" applyAlignment="1" applyProtection="1">
      <alignment horizontal="left" vertical="center"/>
    </xf>
    <xf numFmtId="0" fontId="16" fillId="0" borderId="0" xfId="0" applyFont="1">
      <alignment vertical="center"/>
    </xf>
    <xf numFmtId="0" fontId="16" fillId="3" borderId="56" xfId="0" applyFont="1" applyFill="1" applyBorder="1">
      <alignment vertical="center"/>
    </xf>
    <xf numFmtId="0" fontId="16" fillId="3" borderId="0" xfId="0" applyFont="1" applyFill="1" applyBorder="1" applyAlignment="1">
      <alignment horizontal="left" vertical="center" indent="2"/>
    </xf>
    <xf numFmtId="0" fontId="16" fillId="3" borderId="0" xfId="0" applyFont="1" applyFill="1" applyBorder="1">
      <alignment vertical="center"/>
    </xf>
    <xf numFmtId="0" fontId="16" fillId="3" borderId="57" xfId="0" applyFont="1" applyFill="1" applyBorder="1">
      <alignment vertical="center"/>
    </xf>
    <xf numFmtId="0" fontId="19" fillId="3" borderId="0" xfId="0" applyFont="1" applyFill="1" applyBorder="1" applyAlignment="1">
      <alignment horizontal="left" vertical="center" indent="2"/>
    </xf>
    <xf numFmtId="0" fontId="16" fillId="3" borderId="59" xfId="0" applyFont="1" applyFill="1" applyBorder="1">
      <alignment vertical="center"/>
    </xf>
    <xf numFmtId="0" fontId="16" fillId="3" borderId="58" xfId="0" applyFont="1" applyFill="1" applyBorder="1">
      <alignment vertical="center"/>
    </xf>
    <xf numFmtId="0" fontId="16" fillId="3" borderId="60" xfId="0" applyFont="1" applyFill="1" applyBorder="1">
      <alignment vertical="center"/>
    </xf>
    <xf numFmtId="0" fontId="21" fillId="0" borderId="0" xfId="0" applyFont="1">
      <alignment vertical="center"/>
    </xf>
    <xf numFmtId="0" fontId="16" fillId="4" borderId="0" xfId="0" applyFont="1" applyFill="1" applyAlignment="1">
      <alignment horizontal="right" vertical="center"/>
    </xf>
    <xf numFmtId="0" fontId="19" fillId="4" borderId="0" xfId="0" applyFont="1" applyFill="1">
      <alignment vertical="center"/>
    </xf>
    <xf numFmtId="0" fontId="16" fillId="4" borderId="0" xfId="0" applyFont="1" applyFill="1">
      <alignment vertical="center"/>
    </xf>
    <xf numFmtId="0" fontId="22" fillId="4" borderId="0" xfId="0" applyFont="1" applyFill="1">
      <alignment vertical="center"/>
    </xf>
    <xf numFmtId="0" fontId="16" fillId="3" borderId="53" xfId="0" applyFont="1" applyFill="1" applyBorder="1" applyAlignment="1">
      <alignment horizontal="right" vertical="center"/>
    </xf>
    <xf numFmtId="0" fontId="16" fillId="3" borderId="54" xfId="0" applyFont="1" applyFill="1" applyBorder="1">
      <alignment vertical="center"/>
    </xf>
    <xf numFmtId="0" fontId="16" fillId="3" borderId="55" xfId="0" applyFont="1" applyFill="1" applyBorder="1">
      <alignment vertical="center"/>
    </xf>
    <xf numFmtId="0" fontId="16" fillId="3" borderId="56" xfId="0" applyFont="1" applyFill="1" applyBorder="1" applyAlignment="1">
      <alignment horizontal="right" vertical="center"/>
    </xf>
    <xf numFmtId="0" fontId="19" fillId="3" borderId="0" xfId="0" applyFont="1" applyFill="1" applyBorder="1">
      <alignment vertical="center"/>
    </xf>
    <xf numFmtId="0" fontId="19" fillId="3" borderId="57" xfId="0" applyFont="1" applyFill="1" applyBorder="1">
      <alignment vertical="center"/>
    </xf>
    <xf numFmtId="0" fontId="19" fillId="3" borderId="0" xfId="0" quotePrefix="1" applyFont="1" applyFill="1" applyBorder="1" applyAlignment="1">
      <alignment horizontal="left" vertical="center" indent="1"/>
    </xf>
    <xf numFmtId="0" fontId="27" fillId="3" borderId="0" xfId="0" applyFont="1" applyFill="1" applyBorder="1">
      <alignment vertical="center"/>
    </xf>
    <xf numFmtId="0" fontId="16" fillId="3" borderId="59" xfId="0" applyFont="1" applyFill="1" applyBorder="1" applyAlignment="1">
      <alignment horizontal="right" vertical="center"/>
    </xf>
    <xf numFmtId="0" fontId="27" fillId="3" borderId="58" xfId="0" applyFont="1" applyFill="1" applyBorder="1">
      <alignment vertical="center"/>
    </xf>
    <xf numFmtId="0" fontId="16" fillId="0" borderId="0" xfId="0" applyFont="1" applyFill="1" applyAlignment="1">
      <alignment horizontal="right" vertical="center"/>
    </xf>
    <xf numFmtId="0" fontId="16" fillId="0" borderId="0" xfId="0" applyFont="1" applyFill="1">
      <alignment vertical="center"/>
    </xf>
    <xf numFmtId="0" fontId="19" fillId="0" borderId="0" xfId="0" quotePrefix="1" applyFont="1" applyFill="1" applyAlignment="1">
      <alignment horizontal="left" vertical="center" indent="1"/>
    </xf>
    <xf numFmtId="0" fontId="19" fillId="0" borderId="0" xfId="0" applyFont="1" applyFill="1">
      <alignment vertical="center"/>
    </xf>
    <xf numFmtId="0" fontId="19" fillId="3" borderId="54" xfId="0" quotePrefix="1" applyFont="1" applyFill="1" applyBorder="1">
      <alignment vertical="center"/>
    </xf>
    <xf numFmtId="0" fontId="19" fillId="3" borderId="55" xfId="0" applyFont="1" applyFill="1" applyBorder="1">
      <alignment vertical="center"/>
    </xf>
    <xf numFmtId="0" fontId="19" fillId="3" borderId="0" xfId="0" quotePrefix="1" applyFont="1" applyFill="1" applyBorder="1">
      <alignment vertical="center"/>
    </xf>
    <xf numFmtId="0" fontId="19" fillId="3" borderId="58" xfId="0" quotePrefix="1" applyFont="1" applyFill="1" applyBorder="1" applyAlignment="1">
      <alignment horizontal="left" vertical="center" indent="1"/>
    </xf>
    <xf numFmtId="0" fontId="19" fillId="3" borderId="60" xfId="0" applyFont="1" applyFill="1" applyBorder="1">
      <alignment vertical="center"/>
    </xf>
    <xf numFmtId="0" fontId="16" fillId="3" borderId="55" xfId="0" applyFont="1" applyFill="1" applyBorder="1" applyAlignment="1">
      <alignment horizontal="left" vertical="center" indent="1"/>
    </xf>
    <xf numFmtId="0" fontId="16" fillId="3" borderId="60" xfId="0" applyFont="1" applyFill="1" applyBorder="1" applyAlignment="1">
      <alignment horizontal="left" vertical="center" indent="1"/>
    </xf>
    <xf numFmtId="0" fontId="4" fillId="0" borderId="0" xfId="0" applyFont="1" applyBorder="1" applyProtection="1">
      <alignment vertical="center"/>
    </xf>
    <xf numFmtId="0" fontId="2" fillId="0" borderId="0" xfId="0" applyFont="1" applyBorder="1" applyProtection="1">
      <alignment vertical="center"/>
    </xf>
    <xf numFmtId="0" fontId="4" fillId="0" borderId="0" xfId="0" applyFont="1" applyProtection="1">
      <alignment vertical="center"/>
    </xf>
    <xf numFmtId="0" fontId="2" fillId="0" borderId="0" xfId="0" applyFont="1" applyProtection="1">
      <alignment vertical="center"/>
    </xf>
    <xf numFmtId="0" fontId="2" fillId="0" borderId="29" xfId="0" applyFont="1" applyBorder="1" applyAlignment="1" applyProtection="1">
      <alignment vertical="center"/>
    </xf>
    <xf numFmtId="0" fontId="2" fillId="0" borderId="49" xfId="0" applyFont="1" applyBorder="1" applyAlignment="1" applyProtection="1">
      <alignment vertical="center"/>
    </xf>
    <xf numFmtId="0" fontId="2" fillId="0" borderId="26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 wrapText="1"/>
    </xf>
    <xf numFmtId="179" fontId="2" fillId="0" borderId="0" xfId="0" applyNumberFormat="1" applyFont="1" applyBorder="1" applyAlignment="1" applyProtection="1">
      <alignment horizontal="center" vertical="center"/>
    </xf>
    <xf numFmtId="176" fontId="2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176" fontId="2" fillId="0" borderId="0" xfId="0" applyNumberFormat="1" applyFont="1" applyBorder="1" applyProtection="1">
      <alignment vertical="center"/>
    </xf>
    <xf numFmtId="0" fontId="10" fillId="0" borderId="0" xfId="0" applyFont="1" applyAlignment="1" applyProtection="1">
      <alignment horizontal="right"/>
    </xf>
    <xf numFmtId="0" fontId="2" fillId="0" borderId="0" xfId="0" applyFont="1" applyBorder="1" applyAlignment="1" applyProtection="1">
      <alignment vertical="center" wrapText="1"/>
    </xf>
    <xf numFmtId="0" fontId="0" fillId="0" borderId="0" xfId="0" applyProtection="1">
      <alignment vertical="center"/>
    </xf>
    <xf numFmtId="0" fontId="10" fillId="0" borderId="72" xfId="0" applyFont="1" applyBorder="1" applyAlignment="1" applyProtection="1">
      <alignment horizontal="center" vertical="center" wrapText="1"/>
    </xf>
    <xf numFmtId="0" fontId="10" fillId="0" borderId="85" xfId="0" applyFont="1" applyBorder="1" applyAlignment="1" applyProtection="1">
      <alignment horizontal="center" vertical="center" shrinkToFit="1"/>
    </xf>
    <xf numFmtId="0" fontId="2" fillId="0" borderId="34" xfId="0" applyFont="1" applyBorder="1" applyAlignment="1" applyProtection="1">
      <alignment vertical="center" shrinkToFit="1"/>
    </xf>
    <xf numFmtId="0" fontId="2" fillId="0" borderId="34" xfId="0" applyFont="1" applyBorder="1" applyAlignment="1" applyProtection="1">
      <alignment vertical="center"/>
    </xf>
    <xf numFmtId="0" fontId="2" fillId="0" borderId="44" xfId="0" applyFont="1" applyBorder="1" applyAlignment="1" applyProtection="1">
      <alignment vertical="center"/>
    </xf>
    <xf numFmtId="38" fontId="5" fillId="0" borderId="59" xfId="1" applyFont="1" applyBorder="1" applyAlignment="1" applyProtection="1">
      <alignment horizontal="center" vertical="center"/>
    </xf>
    <xf numFmtId="0" fontId="2" fillId="0" borderId="45" xfId="0" applyFont="1" applyBorder="1" applyAlignment="1" applyProtection="1">
      <alignment vertical="center" shrinkToFit="1"/>
    </xf>
    <xf numFmtId="0" fontId="2" fillId="0" borderId="45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38" fontId="5" fillId="0" borderId="10" xfId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right"/>
    </xf>
    <xf numFmtId="0" fontId="5" fillId="0" borderId="0" xfId="0" applyFont="1" applyBorder="1" applyAlignment="1" applyProtection="1">
      <alignment horizontal="center" vertical="center" wrapText="1"/>
    </xf>
    <xf numFmtId="0" fontId="10" fillId="0" borderId="41" xfId="0" applyFont="1" applyBorder="1" applyAlignment="1" applyProtection="1">
      <alignment horizontal="center" vertical="center" shrinkToFit="1"/>
    </xf>
    <xf numFmtId="0" fontId="10" fillId="0" borderId="79" xfId="0" applyFont="1" applyBorder="1" applyAlignment="1" applyProtection="1">
      <alignment horizontal="center" vertical="center" shrinkToFit="1"/>
    </xf>
    <xf numFmtId="0" fontId="2" fillId="0" borderId="30" xfId="0" applyFont="1" applyBorder="1" applyAlignment="1" applyProtection="1">
      <alignment horizontal="right" vertical="center"/>
    </xf>
    <xf numFmtId="0" fontId="10" fillId="0" borderId="0" xfId="0" applyFont="1" applyProtection="1">
      <alignment vertical="center"/>
    </xf>
    <xf numFmtId="0" fontId="2" fillId="0" borderId="0" xfId="0" applyFont="1" applyBorder="1" applyAlignment="1" applyProtection="1">
      <alignment vertical="top"/>
    </xf>
    <xf numFmtId="0" fontId="2" fillId="0" borderId="5" xfId="0" applyFont="1" applyBorder="1" applyAlignment="1" applyProtection="1">
      <alignment horizontal="right" vertical="center"/>
    </xf>
    <xf numFmtId="0" fontId="9" fillId="0" borderId="0" xfId="0" applyFont="1" applyAlignment="1" applyProtection="1"/>
    <xf numFmtId="0" fontId="2" fillId="0" borderId="46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vertical="center" wrapText="1"/>
    </xf>
    <xf numFmtId="0" fontId="2" fillId="0" borderId="28" xfId="0" applyFont="1" applyBorder="1" applyAlignment="1" applyProtection="1">
      <alignment vertical="center" wrapText="1"/>
    </xf>
    <xf numFmtId="0" fontId="2" fillId="0" borderId="32" xfId="0" applyFont="1" applyBorder="1" applyAlignment="1" applyProtection="1">
      <alignment vertical="center" wrapText="1"/>
    </xf>
    <xf numFmtId="38" fontId="5" fillId="0" borderId="0" xfId="1" applyFont="1" applyBorder="1" applyAlignment="1" applyProtection="1">
      <alignment vertical="center" shrinkToFit="1"/>
    </xf>
    <xf numFmtId="0" fontId="9" fillId="0" borderId="0" xfId="0" applyFont="1" applyAlignment="1" applyProtection="1">
      <alignment horizontal="right" vertical="top"/>
    </xf>
    <xf numFmtId="38" fontId="2" fillId="0" borderId="18" xfId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2" fillId="0" borderId="19" xfId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quotePrefix="1" applyFont="1" applyBorder="1" applyAlignment="1"/>
    <xf numFmtId="0" fontId="0" fillId="0" borderId="57" xfId="0" applyBorder="1">
      <alignment vertical="center"/>
    </xf>
    <xf numFmtId="0" fontId="0" fillId="0" borderId="0" xfId="0" applyBorder="1">
      <alignment vertical="center"/>
    </xf>
    <xf numFmtId="0" fontId="2" fillId="0" borderId="0" xfId="0" applyFont="1" applyAlignment="1">
      <alignment horizontal="right" vertical="center" shrinkToFit="1"/>
    </xf>
    <xf numFmtId="0" fontId="2" fillId="0" borderId="0" xfId="0" applyFont="1" applyBorder="1" applyAlignment="1" applyProtection="1">
      <alignment horizontal="right" vertical="center"/>
    </xf>
    <xf numFmtId="0" fontId="8" fillId="0" borderId="0" xfId="0" applyFont="1" applyBorder="1" applyAlignment="1">
      <alignment horizontal="left" vertical="center" shrinkToFit="1"/>
    </xf>
    <xf numFmtId="0" fontId="17" fillId="3" borderId="53" xfId="0" applyFont="1" applyFill="1" applyBorder="1" applyAlignment="1">
      <alignment horizontal="left" vertical="center" wrapText="1" indent="4"/>
    </xf>
    <xf numFmtId="0" fontId="18" fillId="3" borderId="54" xfId="0" applyFont="1" applyFill="1" applyBorder="1" applyAlignment="1">
      <alignment horizontal="left" vertical="center" wrapText="1" indent="4"/>
    </xf>
    <xf numFmtId="0" fontId="18" fillId="3" borderId="55" xfId="0" applyFont="1" applyFill="1" applyBorder="1" applyAlignment="1">
      <alignment horizontal="left" vertical="center" wrapText="1" indent="4"/>
    </xf>
    <xf numFmtId="0" fontId="24" fillId="4" borderId="0" xfId="2" applyFont="1" applyFill="1" applyAlignment="1">
      <alignment horizontal="left" vertical="center"/>
    </xf>
    <xf numFmtId="0" fontId="28" fillId="3" borderId="58" xfId="0" quotePrefix="1" applyFont="1" applyFill="1" applyBorder="1" applyAlignment="1">
      <alignment horizontal="left" vertical="center" indent="2"/>
    </xf>
    <xf numFmtId="0" fontId="28" fillId="3" borderId="60" xfId="0" quotePrefix="1" applyFont="1" applyFill="1" applyBorder="1" applyAlignment="1">
      <alignment horizontal="left" vertical="center" indent="2"/>
    </xf>
    <xf numFmtId="0" fontId="16" fillId="3" borderId="53" xfId="0" applyFont="1" applyFill="1" applyBorder="1" applyAlignment="1">
      <alignment horizontal="center" vertical="center"/>
    </xf>
    <xf numFmtId="0" fontId="16" fillId="3" borderId="54" xfId="0" applyFont="1" applyFill="1" applyBorder="1" applyAlignment="1">
      <alignment horizontal="center" vertical="center"/>
    </xf>
    <xf numFmtId="0" fontId="16" fillId="3" borderId="55" xfId="0" applyFont="1" applyFill="1" applyBorder="1" applyAlignment="1">
      <alignment horizontal="center" vertical="center"/>
    </xf>
    <xf numFmtId="0" fontId="16" fillId="3" borderId="59" xfId="0" applyFont="1" applyFill="1" applyBorder="1" applyAlignment="1">
      <alignment horizontal="center" vertical="center"/>
    </xf>
    <xf numFmtId="0" fontId="16" fillId="3" borderId="58" xfId="0" applyFont="1" applyFill="1" applyBorder="1" applyAlignment="1">
      <alignment horizontal="center" vertical="center"/>
    </xf>
    <xf numFmtId="0" fontId="16" fillId="3" borderId="6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 shrinkToFit="1"/>
    </xf>
    <xf numFmtId="0" fontId="0" fillId="0" borderId="57" xfId="0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wrapText="1"/>
    </xf>
    <xf numFmtId="0" fontId="8" fillId="0" borderId="51" xfId="0" applyFont="1" applyBorder="1" applyAlignment="1">
      <alignment horizontal="distributed" vertical="center" indent="2"/>
    </xf>
    <xf numFmtId="38" fontId="5" fillId="0" borderId="58" xfId="0" applyNumberFormat="1" applyFont="1" applyBorder="1" applyAlignment="1">
      <alignment horizontal="right" vertical="center" shrinkToFit="1"/>
    </xf>
    <xf numFmtId="0" fontId="9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9" fillId="0" borderId="0" xfId="0" quotePrefix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5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/>
    </xf>
    <xf numFmtId="0" fontId="8" fillId="0" borderId="5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38" fontId="8" fillId="0" borderId="58" xfId="0" applyNumberFormat="1" applyFont="1" applyBorder="1" applyAlignment="1">
      <alignment horizontal="right" vertical="center" shrinkToFit="1"/>
    </xf>
    <xf numFmtId="0" fontId="8" fillId="0" borderId="58" xfId="0" applyFont="1" applyBorder="1" applyAlignment="1">
      <alignment horizontal="right" vertical="center" shrinkToFit="1"/>
    </xf>
    <xf numFmtId="0" fontId="5" fillId="0" borderId="58" xfId="0" applyNumberFormat="1" applyFont="1" applyBorder="1" applyAlignment="1">
      <alignment horizontal="right" vertical="center" shrinkToFit="1"/>
    </xf>
    <xf numFmtId="0" fontId="5" fillId="0" borderId="0" xfId="0" quotePrefix="1" applyFont="1" applyBorder="1" applyAlignment="1">
      <alignment horizontal="center" vertical="center"/>
    </xf>
    <xf numFmtId="181" fontId="8" fillId="0" borderId="0" xfId="0" applyNumberFormat="1" applyFont="1" applyBorder="1" applyAlignment="1">
      <alignment horizontal="center" vertical="center"/>
    </xf>
    <xf numFmtId="181" fontId="8" fillId="0" borderId="58" xfId="0" applyNumberFormat="1" applyFont="1" applyBorder="1" applyAlignment="1">
      <alignment horizontal="center" vertical="center"/>
    </xf>
    <xf numFmtId="181" fontId="5" fillId="0" borderId="0" xfId="0" applyNumberFormat="1" applyFont="1" applyBorder="1" applyAlignment="1">
      <alignment horizontal="center"/>
    </xf>
    <xf numFmtId="181" fontId="5" fillId="0" borderId="58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shrinkToFit="1"/>
    </xf>
    <xf numFmtId="0" fontId="8" fillId="0" borderId="58" xfId="0" applyFont="1" applyBorder="1" applyAlignment="1">
      <alignment horizontal="center" vertical="center"/>
    </xf>
    <xf numFmtId="38" fontId="5" fillId="0" borderId="54" xfId="0" applyNumberFormat="1" applyFont="1" applyBorder="1" applyAlignment="1">
      <alignment horizontal="right" vertical="center"/>
    </xf>
    <xf numFmtId="0" fontId="5" fillId="0" borderId="54" xfId="0" applyFont="1" applyBorder="1" applyAlignment="1">
      <alignment horizontal="right" vertical="center"/>
    </xf>
    <xf numFmtId="38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wrapText="1"/>
    </xf>
    <xf numFmtId="0" fontId="5" fillId="0" borderId="58" xfId="0" applyFont="1" applyBorder="1" applyAlignment="1">
      <alignment horizontal="center" wrapText="1"/>
    </xf>
    <xf numFmtId="0" fontId="8" fillId="0" borderId="51" xfId="0" applyFont="1" applyBorder="1" applyAlignment="1">
      <alignment horizontal="center" vertical="center"/>
    </xf>
    <xf numFmtId="177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 indent="1"/>
    </xf>
    <xf numFmtId="0" fontId="8" fillId="0" borderId="57" xfId="0" applyFont="1" applyBorder="1" applyAlignment="1">
      <alignment horizontal="left" vertical="center" wrapText="1" indent="1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9" fillId="2" borderId="51" xfId="0" applyFont="1" applyFill="1" applyBorder="1" applyAlignment="1" applyProtection="1">
      <alignment horizontal="center" vertical="center" shrinkToFit="1"/>
    </xf>
    <xf numFmtId="177" fontId="2" fillId="0" borderId="51" xfId="0" applyNumberFormat="1" applyFont="1" applyBorder="1" applyAlignment="1" applyProtection="1">
      <alignment horizontal="center" vertical="center" shrinkToFit="1"/>
      <protection locked="0"/>
    </xf>
    <xf numFmtId="0" fontId="2" fillId="0" borderId="38" xfId="0" applyFont="1" applyBorder="1" applyAlignment="1" applyProtection="1">
      <alignment horizontal="left" vertical="center" indent="1" shrinkToFit="1"/>
      <protection locked="0"/>
    </xf>
    <xf numFmtId="0" fontId="2" fillId="0" borderId="37" xfId="0" applyFont="1" applyBorder="1" applyAlignment="1" applyProtection="1">
      <alignment horizontal="left" vertical="center" indent="1" shrinkToFit="1"/>
      <protection locked="0"/>
    </xf>
    <xf numFmtId="0" fontId="2" fillId="0" borderId="52" xfId="0" applyFont="1" applyBorder="1" applyAlignment="1" applyProtection="1">
      <alignment horizontal="left" vertical="center" indent="1" shrinkToFit="1"/>
      <protection locked="0"/>
    </xf>
    <xf numFmtId="0" fontId="10" fillId="0" borderId="0" xfId="0" applyFont="1" applyAlignment="1" applyProtection="1">
      <alignment horizontal="left" vertical="center" shrinkToFit="1"/>
    </xf>
    <xf numFmtId="0" fontId="10" fillId="0" borderId="61" xfId="0" applyFont="1" applyBorder="1" applyAlignment="1" applyProtection="1">
      <alignment horizontal="left" vertical="center" shrinkToFit="1"/>
    </xf>
    <xf numFmtId="38" fontId="5" fillId="0" borderId="42" xfId="1" applyFont="1" applyBorder="1" applyAlignment="1" applyProtection="1">
      <alignment horizontal="right" vertical="center" shrinkToFit="1"/>
    </xf>
    <xf numFmtId="38" fontId="5" fillId="0" borderId="24" xfId="1" applyFont="1" applyBorder="1" applyAlignment="1" applyProtection="1">
      <alignment horizontal="right" vertical="center" shrinkToFit="1"/>
    </xf>
    <xf numFmtId="180" fontId="2" fillId="0" borderId="86" xfId="1" applyNumberFormat="1" applyFont="1" applyBorder="1" applyAlignment="1" applyProtection="1">
      <alignment horizontal="center" vertical="center"/>
    </xf>
    <xf numFmtId="180" fontId="2" fillId="0" borderId="85" xfId="1" applyNumberFormat="1" applyFont="1" applyBorder="1" applyAlignment="1" applyProtection="1">
      <alignment horizontal="center" vertical="center"/>
    </xf>
    <xf numFmtId="179" fontId="2" fillId="0" borderId="73" xfId="0" applyNumberFormat="1" applyFont="1" applyBorder="1" applyAlignment="1" applyProtection="1">
      <alignment horizontal="center" vertical="center"/>
    </xf>
    <xf numFmtId="179" fontId="2" fillId="0" borderId="79" xfId="0" applyNumberFormat="1" applyFont="1" applyBorder="1" applyAlignment="1" applyProtection="1">
      <alignment horizontal="center" vertical="center"/>
    </xf>
    <xf numFmtId="181" fontId="2" fillId="0" borderId="82" xfId="0" applyNumberFormat="1" applyFont="1" applyBorder="1" applyAlignment="1" applyProtection="1">
      <alignment horizontal="center" vertical="center" shrinkToFit="1"/>
    </xf>
    <xf numFmtId="181" fontId="2" fillId="0" borderId="41" xfId="0" applyNumberFormat="1" applyFont="1" applyBorder="1" applyAlignment="1" applyProtection="1">
      <alignment horizontal="center" vertical="center" shrinkToFit="1"/>
    </xf>
    <xf numFmtId="181" fontId="2" fillId="0" borderId="80" xfId="0" applyNumberFormat="1" applyFont="1" applyBorder="1" applyAlignment="1" applyProtection="1">
      <alignment horizontal="center" vertical="center" shrinkToFit="1"/>
    </xf>
    <xf numFmtId="181" fontId="2" fillId="0" borderId="79" xfId="0" applyNumberFormat="1" applyFont="1" applyBorder="1" applyAlignment="1" applyProtection="1">
      <alignment horizontal="center" vertical="center" shrinkToFit="1"/>
    </xf>
    <xf numFmtId="179" fontId="2" fillId="0" borderId="81" xfId="0" applyNumberFormat="1" applyFont="1" applyBorder="1" applyAlignment="1" applyProtection="1">
      <alignment horizontal="center" vertical="center"/>
    </xf>
    <xf numFmtId="179" fontId="2" fillId="0" borderId="41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/>
    </xf>
    <xf numFmtId="38" fontId="5" fillId="0" borderId="12" xfId="1" applyFont="1" applyBorder="1" applyAlignment="1" applyProtection="1">
      <alignment horizontal="right" vertical="center" shrinkToFit="1"/>
      <protection locked="0"/>
    </xf>
    <xf numFmtId="38" fontId="5" fillId="0" borderId="62" xfId="1" applyFont="1" applyBorder="1" applyAlignment="1" applyProtection="1">
      <alignment horizontal="right" vertical="center" shrinkToFit="1"/>
      <protection locked="0"/>
    </xf>
    <xf numFmtId="38" fontId="5" fillId="0" borderId="13" xfId="1" applyFont="1" applyBorder="1" applyAlignment="1" applyProtection="1">
      <alignment horizontal="right" vertical="center" shrinkToFit="1"/>
      <protection locked="0"/>
    </xf>
    <xf numFmtId="0" fontId="10" fillId="0" borderId="81" xfId="0" applyFont="1" applyBorder="1" applyAlignment="1" applyProtection="1">
      <alignment horizontal="center" vertical="center"/>
    </xf>
    <xf numFmtId="0" fontId="10" fillId="0" borderId="82" xfId="0" applyFont="1" applyBorder="1" applyAlignment="1" applyProtection="1">
      <alignment horizontal="center" vertical="center"/>
    </xf>
    <xf numFmtId="0" fontId="10" fillId="0" borderId="73" xfId="0" applyFont="1" applyBorder="1" applyAlignment="1" applyProtection="1">
      <alignment horizontal="center" vertical="center" shrinkToFit="1"/>
    </xf>
    <xf numFmtId="0" fontId="10" fillId="0" borderId="80" xfId="0" applyFont="1" applyBorder="1" applyAlignment="1" applyProtection="1">
      <alignment horizontal="center" vertical="center" shrinkToFit="1"/>
    </xf>
    <xf numFmtId="0" fontId="10" fillId="0" borderId="87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2" fillId="0" borderId="87" xfId="0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center"/>
    </xf>
    <xf numFmtId="0" fontId="2" fillId="0" borderId="4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46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61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43" xfId="0" applyFont="1" applyBorder="1" applyAlignment="1" applyProtection="1">
      <alignment horizontal="center"/>
    </xf>
    <xf numFmtId="0" fontId="2" fillId="0" borderId="32" xfId="0" applyFont="1" applyBorder="1" applyAlignment="1" applyProtection="1">
      <alignment horizontal="center"/>
    </xf>
    <xf numFmtId="0" fontId="2" fillId="0" borderId="49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45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38" fontId="2" fillId="0" borderId="0" xfId="1" applyFont="1" applyBorder="1" applyAlignment="1" applyProtection="1">
      <alignment horizontal="right" vertical="center" shrinkToFit="1"/>
      <protection locked="0"/>
    </xf>
    <xf numFmtId="38" fontId="2" fillId="0" borderId="57" xfId="1" applyFont="1" applyBorder="1" applyAlignment="1" applyProtection="1">
      <alignment horizontal="right" vertical="center" shrinkToFit="1"/>
      <protection locked="0"/>
    </xf>
    <xf numFmtId="38" fontId="2" fillId="0" borderId="43" xfId="1" applyFont="1" applyBorder="1" applyAlignment="1" applyProtection="1">
      <alignment horizontal="right" vertical="center" shrinkToFit="1"/>
      <protection locked="0"/>
    </xf>
    <xf numFmtId="38" fontId="2" fillId="0" borderId="28" xfId="1" applyFont="1" applyBorder="1" applyAlignment="1" applyProtection="1">
      <alignment horizontal="right" vertical="center" shrinkToFit="1"/>
      <protection locked="0"/>
    </xf>
    <xf numFmtId="38" fontId="5" fillId="0" borderId="49" xfId="1" applyFont="1" applyBorder="1" applyAlignment="1" applyProtection="1">
      <alignment horizontal="center" vertical="center"/>
    </xf>
    <xf numFmtId="38" fontId="5" fillId="0" borderId="43" xfId="1" applyFont="1" applyBorder="1" applyAlignment="1" applyProtection="1">
      <alignment horizontal="center" vertical="center"/>
    </xf>
    <xf numFmtId="38" fontId="5" fillId="0" borderId="0" xfId="1" applyFont="1" applyBorder="1" applyAlignment="1" applyProtection="1">
      <alignment horizontal="right" vertical="center" shrinkToFit="1"/>
      <protection locked="0"/>
    </xf>
    <xf numFmtId="38" fontId="5" fillId="0" borderId="43" xfId="1" applyFont="1" applyBorder="1" applyAlignment="1" applyProtection="1">
      <alignment horizontal="right" vertical="center" shrinkToFit="1"/>
      <protection locked="0"/>
    </xf>
    <xf numFmtId="38" fontId="5" fillId="0" borderId="56" xfId="1" applyFont="1" applyBorder="1" applyAlignment="1" applyProtection="1">
      <alignment horizontal="center" vertical="center"/>
    </xf>
    <xf numFmtId="38" fontId="5" fillId="0" borderId="31" xfId="1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/>
    </xf>
    <xf numFmtId="0" fontId="2" fillId="0" borderId="34" xfId="0" applyFont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 shrinkToFit="1"/>
    </xf>
    <xf numFmtId="0" fontId="10" fillId="0" borderId="34" xfId="0" applyFont="1" applyBorder="1" applyAlignment="1" applyProtection="1">
      <alignment horizontal="center" vertical="center" shrinkToFit="1"/>
    </xf>
    <xf numFmtId="0" fontId="5" fillId="0" borderId="40" xfId="0" applyFont="1" applyBorder="1" applyAlignment="1" applyProtection="1">
      <alignment horizontal="center" vertical="center" shrinkToFit="1"/>
      <protection locked="0"/>
    </xf>
    <xf numFmtId="0" fontId="5" fillId="0" borderId="34" xfId="0" applyFont="1" applyBorder="1" applyAlignment="1" applyProtection="1">
      <alignment horizontal="center" vertical="center" shrinkToFit="1"/>
      <protection locked="0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52" xfId="0" applyFont="1" applyBorder="1" applyAlignment="1" applyProtection="1">
      <alignment horizontal="center" vertical="center" wrapText="1"/>
    </xf>
    <xf numFmtId="0" fontId="2" fillId="0" borderId="68" xfId="0" applyFont="1" applyBorder="1" applyAlignment="1" applyProtection="1">
      <alignment horizontal="center" vertical="center" wrapText="1"/>
    </xf>
    <xf numFmtId="0" fontId="2" fillId="0" borderId="54" xfId="0" applyFont="1" applyBorder="1" applyAlignment="1" applyProtection="1">
      <alignment horizontal="center" vertical="center" wrapText="1"/>
    </xf>
    <xf numFmtId="0" fontId="2" fillId="0" borderId="53" xfId="0" applyFont="1" applyBorder="1" applyAlignment="1" applyProtection="1">
      <alignment horizontal="center" vertical="center" wrapText="1"/>
    </xf>
    <xf numFmtId="0" fontId="2" fillId="0" borderId="55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</xf>
    <xf numFmtId="176" fontId="2" fillId="0" borderId="46" xfId="0" applyNumberFormat="1" applyFont="1" applyBorder="1" applyAlignment="1" applyProtection="1">
      <alignment horizontal="center" vertical="center"/>
    </xf>
    <xf numFmtId="176" fontId="2" fillId="0" borderId="7" xfId="0" applyNumberFormat="1" applyFont="1" applyBorder="1" applyAlignment="1" applyProtection="1">
      <alignment horizontal="center" vertical="center"/>
    </xf>
    <xf numFmtId="38" fontId="5" fillId="0" borderId="34" xfId="1" applyFont="1" applyBorder="1" applyAlignment="1" applyProtection="1">
      <alignment horizontal="right" vertical="center" shrinkToFit="1"/>
      <protection locked="0"/>
    </xf>
    <xf numFmtId="38" fontId="5" fillId="0" borderId="77" xfId="1" applyFont="1" applyBorder="1" applyAlignment="1" applyProtection="1">
      <alignment horizontal="right" vertical="center" shrinkToFit="1"/>
      <protection locked="0"/>
    </xf>
    <xf numFmtId="0" fontId="9" fillId="0" borderId="4" xfId="0" applyFont="1" applyBorder="1" applyAlignment="1" applyProtection="1">
      <alignment horizontal="center" vertical="center" wrapText="1"/>
    </xf>
    <xf numFmtId="0" fontId="9" fillId="0" borderId="45" xfId="0" applyFont="1" applyBorder="1" applyAlignment="1" applyProtection="1">
      <alignment horizontal="center" vertical="center" wrapText="1"/>
    </xf>
    <xf numFmtId="0" fontId="9" fillId="0" borderId="11" xfId="0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92" xfId="0" applyFont="1" applyBorder="1" applyAlignment="1" applyProtection="1">
      <alignment horizontal="center" vertical="center" shrinkToFit="1"/>
      <protection locked="0"/>
    </xf>
    <xf numFmtId="0" fontId="2" fillId="0" borderId="35" xfId="0" applyFont="1" applyBorder="1" applyAlignment="1" applyProtection="1">
      <alignment horizontal="center" vertical="center" shrinkToFit="1"/>
      <protection locked="0"/>
    </xf>
    <xf numFmtId="38" fontId="5" fillId="0" borderId="49" xfId="1" applyFont="1" applyBorder="1" applyAlignment="1" applyProtection="1">
      <alignment horizontal="right" vertical="center" shrinkToFit="1"/>
      <protection locked="0"/>
    </xf>
    <xf numFmtId="38" fontId="5" fillId="0" borderId="30" xfId="1" applyFont="1" applyBorder="1" applyAlignment="1" applyProtection="1">
      <alignment horizontal="right" vertical="center" shrinkToFit="1"/>
      <protection locked="0"/>
    </xf>
    <xf numFmtId="38" fontId="5" fillId="0" borderId="32" xfId="1" applyFont="1" applyBorder="1" applyAlignment="1" applyProtection="1">
      <alignment horizontal="right" vertical="center" shrinkToFit="1"/>
      <protection locked="0"/>
    </xf>
    <xf numFmtId="0" fontId="2" fillId="0" borderId="91" xfId="0" applyFont="1" applyBorder="1" applyAlignment="1" applyProtection="1">
      <alignment horizontal="center" vertical="center"/>
    </xf>
    <xf numFmtId="0" fontId="2" fillId="0" borderId="70" xfId="0" applyFont="1" applyBorder="1" applyAlignment="1" applyProtection="1">
      <alignment horizontal="center" vertical="center"/>
    </xf>
    <xf numFmtId="0" fontId="2" fillId="0" borderId="75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63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67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49" xfId="0" applyFont="1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top" wrapText="1"/>
    </xf>
    <xf numFmtId="0" fontId="2" fillId="0" borderId="8" xfId="0" applyFont="1" applyBorder="1" applyAlignment="1" applyProtection="1">
      <alignment horizontal="center" vertical="center" textRotation="255"/>
    </xf>
    <xf numFmtId="0" fontId="2" fillId="0" borderId="26" xfId="0" applyFont="1" applyBorder="1" applyAlignment="1" applyProtection="1">
      <alignment horizontal="center" vertical="center" textRotation="255"/>
    </xf>
    <xf numFmtId="0" fontId="2" fillId="0" borderId="46" xfId="0" applyFont="1" applyBorder="1" applyAlignment="1" applyProtection="1">
      <alignment horizontal="center" vertical="center" textRotation="255"/>
    </xf>
    <xf numFmtId="0" fontId="2" fillId="0" borderId="57" xfId="0" applyFont="1" applyBorder="1" applyAlignment="1" applyProtection="1">
      <alignment horizontal="center" vertical="center" textRotation="255"/>
    </xf>
    <xf numFmtId="0" fontId="2" fillId="0" borderId="20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horizontal="center" vertical="center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61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38" fontId="2" fillId="0" borderId="53" xfId="1" applyFont="1" applyBorder="1" applyAlignment="1" applyProtection="1">
      <alignment horizontal="right" vertical="center" wrapText="1"/>
      <protection locked="0"/>
    </xf>
    <xf numFmtId="38" fontId="2" fillId="0" borderId="54" xfId="1" applyFont="1" applyBorder="1" applyAlignment="1" applyProtection="1">
      <alignment horizontal="right" vertical="center" wrapText="1"/>
      <protection locked="0"/>
    </xf>
    <xf numFmtId="38" fontId="2" fillId="0" borderId="55" xfId="1" applyFont="1" applyBorder="1" applyAlignment="1" applyProtection="1">
      <alignment horizontal="right" vertical="center" wrapText="1"/>
      <protection locked="0"/>
    </xf>
    <xf numFmtId="38" fontId="2" fillId="0" borderId="2" xfId="1" applyFont="1" applyBorder="1" applyAlignment="1" applyProtection="1">
      <alignment horizontal="right" vertical="center" wrapText="1"/>
      <protection locked="0"/>
    </xf>
    <xf numFmtId="38" fontId="2" fillId="0" borderId="63" xfId="1" applyFont="1" applyBorder="1" applyAlignment="1" applyProtection="1">
      <alignment horizontal="right" vertical="center" wrapText="1"/>
      <protection locked="0"/>
    </xf>
    <xf numFmtId="38" fontId="2" fillId="0" borderId="15" xfId="1" applyFont="1" applyBorder="1" applyAlignment="1" applyProtection="1">
      <alignment horizontal="right" vertical="center" wrapText="1"/>
      <protection locked="0"/>
    </xf>
    <xf numFmtId="38" fontId="2" fillId="0" borderId="3" xfId="1" applyFont="1" applyBorder="1" applyAlignment="1" applyProtection="1">
      <alignment horizontal="right" vertical="center" wrapText="1"/>
      <protection locked="0"/>
    </xf>
    <xf numFmtId="38" fontId="2" fillId="0" borderId="67" xfId="1" applyFont="1" applyBorder="1" applyAlignment="1" applyProtection="1">
      <alignment horizontal="right" vertical="center" wrapText="1"/>
      <protection locked="0"/>
    </xf>
    <xf numFmtId="38" fontId="2" fillId="0" borderId="17" xfId="1" applyFont="1" applyBorder="1" applyAlignment="1" applyProtection="1">
      <alignment horizontal="right" vertical="center" wrapText="1"/>
      <protection locked="0"/>
    </xf>
    <xf numFmtId="176" fontId="2" fillId="0" borderId="31" xfId="0" applyNumberFormat="1" applyFont="1" applyBorder="1" applyAlignment="1" applyProtection="1">
      <alignment horizontal="center" vertical="center"/>
    </xf>
    <xf numFmtId="176" fontId="2" fillId="0" borderId="43" xfId="0" applyNumberFormat="1" applyFont="1" applyBorder="1" applyAlignment="1" applyProtection="1">
      <alignment horizontal="center" vertical="center"/>
    </xf>
    <xf numFmtId="176" fontId="2" fillId="0" borderId="32" xfId="0" applyNumberFormat="1" applyFont="1" applyBorder="1" applyAlignment="1" applyProtection="1">
      <alignment horizontal="center" vertical="center"/>
    </xf>
    <xf numFmtId="38" fontId="2" fillId="0" borderId="19" xfId="1" applyFont="1" applyBorder="1" applyAlignment="1" applyProtection="1">
      <alignment horizontal="right" vertical="center"/>
    </xf>
    <xf numFmtId="38" fontId="2" fillId="0" borderId="42" xfId="1" applyFont="1" applyBorder="1" applyAlignment="1" applyProtection="1">
      <alignment horizontal="right" vertical="center"/>
    </xf>
    <xf numFmtId="38" fontId="2" fillId="0" borderId="20" xfId="1" applyFont="1" applyBorder="1" applyAlignment="1" applyProtection="1">
      <alignment horizontal="right" vertical="center"/>
    </xf>
    <xf numFmtId="0" fontId="2" fillId="0" borderId="26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7" xfId="0" applyFont="1" applyBorder="1" applyAlignment="1" applyProtection="1">
      <alignment horizontal="center" vertical="center" wrapText="1"/>
    </xf>
    <xf numFmtId="38" fontId="2" fillId="0" borderId="38" xfId="1" applyFont="1" applyBorder="1" applyAlignment="1" applyProtection="1">
      <alignment horizontal="right" vertical="center"/>
      <protection locked="0"/>
    </xf>
    <xf numFmtId="38" fontId="2" fillId="0" borderId="37" xfId="1" applyFont="1" applyBorder="1" applyAlignment="1" applyProtection="1">
      <alignment horizontal="right" vertical="center"/>
      <protection locked="0"/>
    </xf>
    <xf numFmtId="38" fontId="2" fillId="0" borderId="52" xfId="1" applyFont="1" applyBorder="1" applyAlignment="1" applyProtection="1">
      <alignment horizontal="right" vertical="center"/>
      <protection locked="0"/>
    </xf>
    <xf numFmtId="0" fontId="2" fillId="0" borderId="38" xfId="0" applyFont="1" applyBorder="1" applyAlignment="1" applyProtection="1">
      <alignment horizontal="center" vertical="center" wrapText="1"/>
    </xf>
    <xf numFmtId="0" fontId="2" fillId="0" borderId="48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/>
    </xf>
    <xf numFmtId="0" fontId="10" fillId="0" borderId="38" xfId="0" applyFont="1" applyBorder="1" applyAlignment="1" applyProtection="1">
      <alignment horizontal="center" vertical="center" shrinkToFit="1"/>
    </xf>
    <xf numFmtId="0" fontId="10" fillId="0" borderId="37" xfId="0" applyFont="1" applyBorder="1" applyAlignment="1" applyProtection="1">
      <alignment horizontal="center" vertical="center" shrinkToFit="1"/>
    </xf>
    <xf numFmtId="0" fontId="10" fillId="0" borderId="52" xfId="0" applyFont="1" applyBorder="1" applyAlignment="1" applyProtection="1">
      <alignment horizontal="center" vertical="center" shrinkToFit="1"/>
    </xf>
    <xf numFmtId="179" fontId="2" fillId="0" borderId="51" xfId="0" applyNumberFormat="1" applyFont="1" applyBorder="1" applyAlignment="1" applyProtection="1">
      <alignment horizontal="center" vertical="center"/>
      <protection locked="0"/>
    </xf>
    <xf numFmtId="179" fontId="2" fillId="0" borderId="80" xfId="0" applyNumberFormat="1" applyFont="1" applyBorder="1" applyAlignment="1" applyProtection="1">
      <alignment horizontal="center" vertical="center"/>
      <protection locked="0"/>
    </xf>
    <xf numFmtId="179" fontId="2" fillId="0" borderId="88" xfId="0" applyNumberFormat="1" applyFont="1" applyBorder="1" applyAlignment="1" applyProtection="1">
      <alignment horizontal="center" vertical="center"/>
      <protection locked="0"/>
    </xf>
    <xf numFmtId="179" fontId="2" fillId="0" borderId="89" xfId="0" applyNumberFormat="1" applyFont="1" applyBorder="1" applyAlignment="1" applyProtection="1">
      <alignment horizontal="center" vertical="center"/>
      <protection locked="0"/>
    </xf>
    <xf numFmtId="179" fontId="2" fillId="0" borderId="90" xfId="0" applyNumberFormat="1" applyFont="1" applyBorder="1" applyAlignment="1" applyProtection="1">
      <alignment horizontal="center" vertical="center"/>
      <protection locked="0"/>
    </xf>
    <xf numFmtId="179" fontId="2" fillId="0" borderId="2" xfId="0" applyNumberFormat="1" applyFont="1" applyBorder="1" applyAlignment="1" applyProtection="1">
      <alignment horizontal="center" vertical="center"/>
      <protection locked="0"/>
    </xf>
    <xf numFmtId="179" fontId="2" fillId="0" borderId="63" xfId="0" applyNumberFormat="1" applyFont="1" applyBorder="1" applyAlignment="1" applyProtection="1">
      <alignment horizontal="center" vertical="center"/>
      <protection locked="0"/>
    </xf>
    <xf numFmtId="179" fontId="2" fillId="0" borderId="23" xfId="0" applyNumberFormat="1" applyFont="1" applyBorder="1" applyAlignment="1" applyProtection="1">
      <alignment horizontal="center" vertical="center"/>
      <protection locked="0"/>
    </xf>
    <xf numFmtId="38" fontId="5" fillId="0" borderId="2" xfId="1" applyFont="1" applyBorder="1" applyAlignment="1" applyProtection="1">
      <alignment horizontal="right" vertical="center" shrinkToFit="1"/>
      <protection locked="0"/>
    </xf>
    <xf numFmtId="38" fontId="5" fillId="0" borderId="63" xfId="1" applyFont="1" applyBorder="1" applyAlignment="1" applyProtection="1">
      <alignment horizontal="right" vertical="center" shrinkToFit="1"/>
      <protection locked="0"/>
    </xf>
    <xf numFmtId="38" fontId="5" fillId="0" borderId="15" xfId="1" applyFont="1" applyBorder="1" applyAlignment="1" applyProtection="1">
      <alignment horizontal="right" vertical="center" shrinkToFit="1"/>
      <protection locked="0"/>
    </xf>
    <xf numFmtId="38" fontId="5" fillId="0" borderId="23" xfId="1" applyFont="1" applyBorder="1" applyAlignment="1" applyProtection="1">
      <alignment horizontal="right" vertical="center" shrinkToFit="1"/>
      <protection locked="0"/>
    </xf>
    <xf numFmtId="38" fontId="5" fillId="0" borderId="3" xfId="1" applyFont="1" applyBorder="1" applyAlignment="1" applyProtection="1">
      <alignment horizontal="right" vertical="center" shrinkToFit="1"/>
      <protection locked="0"/>
    </xf>
    <xf numFmtId="38" fontId="5" fillId="0" borderId="67" xfId="1" applyFont="1" applyBorder="1" applyAlignment="1" applyProtection="1">
      <alignment horizontal="right" vertical="center" shrinkToFit="1"/>
      <protection locked="0"/>
    </xf>
    <xf numFmtId="38" fontId="5" fillId="0" borderId="17" xfId="1" applyFont="1" applyBorder="1" applyAlignment="1" applyProtection="1">
      <alignment horizontal="right" vertical="center" shrinkToFit="1"/>
      <protection locked="0"/>
    </xf>
    <xf numFmtId="38" fontId="5" fillId="0" borderId="21" xfId="1" applyFont="1" applyBorder="1" applyAlignment="1" applyProtection="1">
      <alignment horizontal="right" vertical="center" shrinkToFit="1"/>
      <protection locked="0"/>
    </xf>
    <xf numFmtId="0" fontId="2" fillId="0" borderId="69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</xf>
    <xf numFmtId="38" fontId="5" fillId="0" borderId="1" xfId="1" applyFont="1" applyBorder="1" applyAlignment="1" applyProtection="1">
      <alignment horizontal="right" vertical="center" shrinkToFit="1"/>
      <protection locked="0"/>
    </xf>
    <xf numFmtId="38" fontId="5" fillId="0" borderId="22" xfId="1" applyFont="1" applyBorder="1" applyAlignment="1" applyProtection="1">
      <alignment horizontal="right" vertical="center" shrinkToFit="1"/>
      <protection locked="0"/>
    </xf>
    <xf numFmtId="38" fontId="2" fillId="0" borderId="34" xfId="1" applyFont="1" applyBorder="1" applyAlignment="1" applyProtection="1">
      <alignment horizontal="right" vertical="center" shrinkToFit="1"/>
      <protection locked="0"/>
    </xf>
    <xf numFmtId="38" fontId="2" fillId="0" borderId="47" xfId="1" applyFont="1" applyBorder="1" applyAlignment="1" applyProtection="1">
      <alignment horizontal="right" vertical="center" shrinkToFit="1"/>
      <protection locked="0"/>
    </xf>
    <xf numFmtId="38" fontId="2" fillId="0" borderId="45" xfId="1" applyFont="1" applyBorder="1" applyAlignment="1" applyProtection="1">
      <alignment horizontal="right" vertical="center" shrinkToFit="1"/>
      <protection locked="0"/>
    </xf>
    <xf numFmtId="38" fontId="2" fillId="0" borderId="11" xfId="1" applyFont="1" applyBorder="1" applyAlignment="1" applyProtection="1">
      <alignment horizontal="right" vertical="center" shrinkToFit="1"/>
      <protection locked="0"/>
    </xf>
    <xf numFmtId="38" fontId="5" fillId="0" borderId="45" xfId="1" applyFont="1" applyBorder="1" applyAlignment="1" applyProtection="1">
      <alignment horizontal="right" vertical="center" shrinkToFit="1"/>
      <protection locked="0"/>
    </xf>
    <xf numFmtId="38" fontId="5" fillId="0" borderId="76" xfId="1" applyFont="1" applyBorder="1" applyAlignment="1" applyProtection="1">
      <alignment horizontal="right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7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38" fontId="5" fillId="0" borderId="14" xfId="1" applyFont="1" applyBorder="1" applyAlignment="1" applyProtection="1">
      <alignment horizontal="right" vertical="center" shrinkToFit="1"/>
      <protection locked="0"/>
    </xf>
    <xf numFmtId="38" fontId="5" fillId="0" borderId="16" xfId="1" applyFont="1" applyBorder="1" applyAlignment="1" applyProtection="1">
      <alignment horizontal="right" vertical="center" shrinkToFit="1"/>
      <protection locked="0"/>
    </xf>
    <xf numFmtId="0" fontId="2" fillId="0" borderId="25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38" fontId="5" fillId="0" borderId="26" xfId="1" applyFont="1" applyBorder="1" applyAlignment="1" applyProtection="1">
      <alignment horizontal="right" vertical="center" shrinkToFit="1"/>
      <protection locked="0"/>
    </xf>
    <xf numFmtId="38" fontId="5" fillId="0" borderId="28" xfId="1" applyFont="1" applyBorder="1" applyAlignment="1" applyProtection="1">
      <alignment horizontal="right" vertical="center" shrinkToFit="1"/>
      <protection locked="0"/>
    </xf>
    <xf numFmtId="180" fontId="2" fillId="0" borderId="46" xfId="1" applyNumberFormat="1" applyFont="1" applyBorder="1" applyAlignment="1" applyProtection="1">
      <alignment horizontal="center" vertical="center"/>
    </xf>
    <xf numFmtId="180" fontId="2" fillId="0" borderId="7" xfId="1" applyNumberFormat="1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5" fillId="0" borderId="45" xfId="0" applyFont="1" applyBorder="1" applyAlignment="1" applyProtection="1">
      <alignment horizontal="center" vertical="center" shrinkToFit="1"/>
      <protection locked="0"/>
    </xf>
    <xf numFmtId="0" fontId="30" fillId="0" borderId="51" xfId="0" applyFont="1" applyBorder="1" applyAlignment="1" applyProtection="1">
      <alignment horizontal="center" vertical="center" wrapText="1"/>
    </xf>
    <xf numFmtId="0" fontId="10" fillId="0" borderId="51" xfId="0" applyFont="1" applyBorder="1" applyAlignment="1" applyProtection="1">
      <alignment horizontal="center" vertical="center" wrapText="1"/>
    </xf>
    <xf numFmtId="0" fontId="2" fillId="0" borderId="56" xfId="0" applyFont="1" applyBorder="1" applyAlignment="1" applyProtection="1">
      <alignment horizontal="center" vertical="center" textRotation="255"/>
    </xf>
    <xf numFmtId="0" fontId="2" fillId="0" borderId="0" xfId="0" applyFont="1" applyBorder="1" applyAlignment="1" applyProtection="1">
      <alignment horizontal="center" vertical="center" textRotation="255"/>
    </xf>
    <xf numFmtId="0" fontId="2" fillId="2" borderId="51" xfId="0" applyFont="1" applyFill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 wrapText="1"/>
    </xf>
    <xf numFmtId="0" fontId="9" fillId="0" borderId="30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32" xfId="0" applyFont="1" applyBorder="1" applyAlignment="1" applyProtection="1">
      <alignment horizontal="center" vertical="center" wrapText="1"/>
    </xf>
    <xf numFmtId="38" fontId="5" fillId="0" borderId="20" xfId="1" applyFont="1" applyBorder="1" applyAlignment="1" applyProtection="1">
      <alignment horizontal="right" vertical="center" shrinkToFit="1"/>
    </xf>
    <xf numFmtId="0" fontId="2" fillId="0" borderId="53" xfId="0" applyFont="1" applyBorder="1" applyAlignment="1" applyProtection="1">
      <alignment horizontal="center" vertical="center"/>
    </xf>
    <xf numFmtId="0" fontId="2" fillId="0" borderId="54" xfId="0" applyFont="1" applyBorder="1" applyAlignment="1" applyProtection="1">
      <alignment horizontal="center" vertical="center"/>
    </xf>
    <xf numFmtId="0" fontId="2" fillId="0" borderId="55" xfId="0" applyFont="1" applyBorder="1" applyAlignment="1" applyProtection="1">
      <alignment horizontal="center" vertical="center"/>
    </xf>
    <xf numFmtId="0" fontId="10" fillId="0" borderId="56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2" fillId="0" borderId="39" xfId="0" applyFont="1" applyBorder="1" applyAlignment="1" applyProtection="1">
      <alignment horizontal="center" vertical="center" wrapText="1"/>
    </xf>
    <xf numFmtId="0" fontId="2" fillId="0" borderId="78" xfId="0" applyFont="1" applyBorder="1" applyAlignment="1" applyProtection="1">
      <alignment horizontal="center" vertical="center" wrapText="1"/>
    </xf>
    <xf numFmtId="0" fontId="2" fillId="0" borderId="51" xfId="0" applyFont="1" applyBorder="1" applyAlignment="1" applyProtection="1">
      <alignment horizontal="center" vertical="center" wrapText="1"/>
    </xf>
    <xf numFmtId="0" fontId="2" fillId="0" borderId="80" xfId="0" applyFont="1" applyBorder="1" applyAlignment="1" applyProtection="1">
      <alignment horizontal="center" vertical="center" wrapText="1"/>
    </xf>
    <xf numFmtId="0" fontId="9" fillId="0" borderId="51" xfId="0" applyFont="1" applyBorder="1" applyAlignment="1" applyProtection="1">
      <alignment horizontal="left" vertical="center" wrapText="1"/>
      <protection locked="0"/>
    </xf>
    <xf numFmtId="178" fontId="5" fillId="0" borderId="74" xfId="0" applyNumberFormat="1" applyFont="1" applyBorder="1" applyAlignment="1" applyProtection="1">
      <alignment horizontal="center" vertical="center"/>
      <protection locked="0"/>
    </xf>
    <xf numFmtId="178" fontId="5" fillId="0" borderId="70" xfId="0" applyNumberFormat="1" applyFont="1" applyBorder="1" applyAlignment="1" applyProtection="1">
      <alignment horizontal="center" vertical="center"/>
      <protection locked="0"/>
    </xf>
    <xf numFmtId="178" fontId="5" fillId="0" borderId="71" xfId="0" applyNumberFormat="1" applyFont="1" applyBorder="1" applyAlignment="1" applyProtection="1">
      <alignment horizontal="center" vertical="center"/>
      <protection locked="0"/>
    </xf>
    <xf numFmtId="0" fontId="9" fillId="0" borderId="74" xfId="0" applyFont="1" applyBorder="1" applyAlignment="1" applyProtection="1">
      <alignment horizontal="left" vertical="center" wrapText="1"/>
      <protection locked="0"/>
    </xf>
    <xf numFmtId="0" fontId="9" fillId="0" borderId="70" xfId="0" applyFont="1" applyBorder="1" applyAlignment="1" applyProtection="1">
      <alignment horizontal="left" vertical="center" wrapText="1"/>
      <protection locked="0"/>
    </xf>
    <xf numFmtId="0" fontId="9" fillId="0" borderId="71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distributed" vertical="center" indent="14"/>
    </xf>
    <xf numFmtId="0" fontId="2" fillId="0" borderId="0" xfId="0" applyFont="1" applyAlignment="1" applyProtection="1">
      <alignment horizontal="center" vertical="center"/>
    </xf>
    <xf numFmtId="178" fontId="5" fillId="0" borderId="59" xfId="0" applyNumberFormat="1" applyFont="1" applyBorder="1" applyAlignment="1" applyProtection="1">
      <alignment horizontal="center" vertical="center"/>
      <protection locked="0"/>
    </xf>
    <xf numFmtId="178" fontId="5" fillId="0" borderId="58" xfId="0" applyNumberFormat="1" applyFont="1" applyBorder="1" applyAlignment="1" applyProtection="1">
      <alignment horizontal="center" vertical="center"/>
      <protection locked="0"/>
    </xf>
    <xf numFmtId="178" fontId="5" fillId="0" borderId="60" xfId="0" applyNumberFormat="1" applyFont="1" applyBorder="1" applyAlignment="1" applyProtection="1">
      <alignment horizontal="center" vertical="center"/>
      <protection locked="0"/>
    </xf>
    <xf numFmtId="0" fontId="2" fillId="0" borderId="83" xfId="0" applyFont="1" applyBorder="1" applyAlignment="1" applyProtection="1">
      <alignment horizontal="center" vertical="center"/>
    </xf>
    <xf numFmtId="0" fontId="2" fillId="0" borderId="84" xfId="0" applyFont="1" applyBorder="1" applyAlignment="1" applyProtection="1">
      <alignment horizontal="center" vertical="center"/>
    </xf>
    <xf numFmtId="178" fontId="5" fillId="0" borderId="2" xfId="0" applyNumberFormat="1" applyFont="1" applyBorder="1" applyAlignment="1" applyProtection="1">
      <alignment horizontal="center" vertical="center"/>
      <protection locked="0"/>
    </xf>
    <xf numFmtId="178" fontId="5" fillId="0" borderId="63" xfId="0" applyNumberFormat="1" applyFont="1" applyBorder="1" applyAlignment="1" applyProtection="1">
      <alignment horizontal="center" vertical="center"/>
      <protection locked="0"/>
    </xf>
    <xf numFmtId="178" fontId="5" fillId="0" borderId="15" xfId="0" applyNumberFormat="1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9" fillId="0" borderId="63" xfId="0" applyFont="1" applyBorder="1" applyAlignment="1" applyProtection="1">
      <alignment horizontal="left" vertical="center" wrapText="1"/>
      <protection locked="0"/>
    </xf>
    <xf numFmtId="0" fontId="9" fillId="0" borderId="15" xfId="0" applyFont="1" applyBorder="1" applyAlignment="1" applyProtection="1">
      <alignment horizontal="left" vertical="center" wrapText="1"/>
      <protection locked="0"/>
    </xf>
    <xf numFmtId="178" fontId="5" fillId="0" borderId="66" xfId="0" applyNumberFormat="1" applyFont="1" applyBorder="1" applyAlignment="1" applyProtection="1">
      <alignment horizontal="center" vertical="center"/>
      <protection locked="0"/>
    </xf>
    <xf numFmtId="178" fontId="5" fillId="0" borderId="64" xfId="0" applyNumberFormat="1" applyFont="1" applyBorder="1" applyAlignment="1" applyProtection="1">
      <alignment horizontal="center" vertical="center"/>
      <protection locked="0"/>
    </xf>
    <xf numFmtId="178" fontId="5" fillId="0" borderId="65" xfId="0" applyNumberFormat="1" applyFont="1" applyBorder="1" applyAlignment="1" applyProtection="1">
      <alignment horizontal="center" vertical="center"/>
      <protection locked="0"/>
    </xf>
    <xf numFmtId="0" fontId="9" fillId="0" borderId="66" xfId="0" applyFont="1" applyBorder="1" applyAlignment="1" applyProtection="1">
      <alignment horizontal="left" vertical="center" wrapText="1"/>
      <protection locked="0"/>
    </xf>
    <xf numFmtId="0" fontId="9" fillId="0" borderId="64" xfId="0" applyFont="1" applyBorder="1" applyAlignment="1" applyProtection="1">
      <alignment horizontal="left" vertical="center" wrapText="1"/>
      <protection locked="0"/>
    </xf>
    <xf numFmtId="0" fontId="9" fillId="0" borderId="65" xfId="0" applyFont="1" applyBorder="1" applyAlignment="1" applyProtection="1">
      <alignment horizontal="left" vertical="center" wrapText="1"/>
      <protection locked="0"/>
    </xf>
    <xf numFmtId="179" fontId="2" fillId="0" borderId="3" xfId="0" applyNumberFormat="1" applyFont="1" applyBorder="1" applyAlignment="1" applyProtection="1">
      <alignment horizontal="center" vertical="center"/>
      <protection locked="0"/>
    </xf>
    <xf numFmtId="179" fontId="2" fillId="0" borderId="67" xfId="0" applyNumberFormat="1" applyFont="1" applyBorder="1" applyAlignment="1" applyProtection="1">
      <alignment horizontal="center" vertical="center"/>
      <protection locked="0"/>
    </xf>
    <xf numFmtId="179" fontId="2" fillId="0" borderId="21" xfId="0" applyNumberFormat="1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5" fillId="0" borderId="50" xfId="0" applyFont="1" applyBorder="1" applyAlignment="1" applyProtection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0" xfId="0" applyFont="1" applyBorder="1" applyAlignment="1" applyProtection="1">
      <alignment horizontal="left" vertical="center" indent="1"/>
      <protection locked="0"/>
    </xf>
    <xf numFmtId="0" fontId="15" fillId="0" borderId="57" xfId="0" applyFont="1" applyBorder="1" applyAlignment="1" applyProtection="1">
      <alignment horizontal="left" vertical="center" indent="1"/>
      <protection locked="0"/>
    </xf>
    <xf numFmtId="0" fontId="15" fillId="0" borderId="58" xfId="0" applyFont="1" applyBorder="1" applyAlignment="1" applyProtection="1">
      <alignment horizontal="left" vertical="center" indent="1"/>
      <protection locked="0"/>
    </xf>
    <xf numFmtId="0" fontId="15" fillId="0" borderId="60" xfId="0" applyFont="1" applyBorder="1" applyAlignment="1" applyProtection="1">
      <alignment horizontal="left" vertical="center" indent="1"/>
      <protection locked="0"/>
    </xf>
    <xf numFmtId="0" fontId="14" fillId="0" borderId="0" xfId="0" applyFont="1" applyAlignment="1">
      <alignment horizontal="center" vertical="center"/>
    </xf>
    <xf numFmtId="0" fontId="15" fillId="0" borderId="0" xfId="0" applyFont="1" applyAlignment="1" applyProtection="1">
      <alignment horizontal="center" vertical="center"/>
      <protection locked="0"/>
    </xf>
    <xf numFmtId="177" fontId="15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left" vertical="center" indent="1"/>
    </xf>
    <xf numFmtId="0" fontId="15" fillId="0" borderId="0" xfId="0" applyFont="1" applyAlignment="1">
      <alignment horizontal="distributed" vertical="center" indent="1"/>
    </xf>
  </cellXfs>
  <cellStyles count="3">
    <cellStyle name="ハイパーリンク" xfId="2" builtinId="8"/>
    <cellStyle name="桁区切り" xfId="1" builtinId="6"/>
    <cellStyle name="標準" xfId="0" builtinId="0"/>
  </cellStyles>
  <dxfs count="2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23</xdr:row>
          <xdr:rowOff>200025</xdr:rowOff>
        </xdr:from>
        <xdr:to>
          <xdr:col>3</xdr:col>
          <xdr:colOff>314325</xdr:colOff>
          <xdr:row>25</xdr:row>
          <xdr:rowOff>0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24</xdr:row>
          <xdr:rowOff>200025</xdr:rowOff>
        </xdr:from>
        <xdr:to>
          <xdr:col>3</xdr:col>
          <xdr:colOff>314325</xdr:colOff>
          <xdr:row>26</xdr:row>
          <xdr:rowOff>0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25</xdr:row>
          <xdr:rowOff>200025</xdr:rowOff>
        </xdr:from>
        <xdr:to>
          <xdr:col>3</xdr:col>
          <xdr:colOff>314325</xdr:colOff>
          <xdr:row>27</xdr:row>
          <xdr:rowOff>0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26</xdr:row>
          <xdr:rowOff>200025</xdr:rowOff>
        </xdr:from>
        <xdr:to>
          <xdr:col>3</xdr:col>
          <xdr:colOff>314325</xdr:colOff>
          <xdr:row>28</xdr:row>
          <xdr:rowOff>0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27</xdr:row>
          <xdr:rowOff>200025</xdr:rowOff>
        </xdr:from>
        <xdr:to>
          <xdr:col>3</xdr:col>
          <xdr:colOff>314325</xdr:colOff>
          <xdr:row>29</xdr:row>
          <xdr:rowOff>0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28</xdr:row>
          <xdr:rowOff>190500</xdr:rowOff>
        </xdr:from>
        <xdr:to>
          <xdr:col>4</xdr:col>
          <xdr:colOff>638175</xdr:colOff>
          <xdr:row>30</xdr:row>
          <xdr:rowOff>190500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29</xdr:row>
          <xdr:rowOff>190500</xdr:rowOff>
        </xdr:from>
        <xdr:to>
          <xdr:col>4</xdr:col>
          <xdr:colOff>638175</xdr:colOff>
          <xdr:row>31</xdr:row>
          <xdr:rowOff>0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35</xdr:row>
          <xdr:rowOff>0</xdr:rowOff>
        </xdr:from>
        <xdr:to>
          <xdr:col>3</xdr:col>
          <xdr:colOff>314325</xdr:colOff>
          <xdr:row>36</xdr:row>
          <xdr:rowOff>0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36</xdr:row>
          <xdr:rowOff>0</xdr:rowOff>
        </xdr:from>
        <xdr:to>
          <xdr:col>3</xdr:col>
          <xdr:colOff>314325</xdr:colOff>
          <xdr:row>37</xdr:row>
          <xdr:rowOff>0</xdr:rowOff>
        </xdr:to>
        <xdr:sp macro="" textlink="">
          <xdr:nvSpPr>
            <xdr:cNvPr id="10249" name="Check Box 9" hidden="1">
              <a:extLst>
                <a:ext uri="{63B3BB69-23CF-44E3-9099-C40C66FF867C}">
                  <a14:compatExt spid="_x0000_s10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37</xdr:row>
          <xdr:rowOff>0</xdr:rowOff>
        </xdr:from>
        <xdr:to>
          <xdr:col>3</xdr:col>
          <xdr:colOff>314325</xdr:colOff>
          <xdr:row>38</xdr:row>
          <xdr:rowOff>0</xdr:rowOff>
        </xdr:to>
        <xdr:sp macro="" textlink="">
          <xdr:nvSpPr>
            <xdr:cNvPr id="10250" name="Check Box 10" hidden="1">
              <a:extLst>
                <a:ext uri="{63B3BB69-23CF-44E3-9099-C40C66FF867C}">
                  <a14:compatExt spid="_x0000_s10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38</xdr:row>
          <xdr:rowOff>0</xdr:rowOff>
        </xdr:from>
        <xdr:to>
          <xdr:col>3</xdr:col>
          <xdr:colOff>314325</xdr:colOff>
          <xdr:row>39</xdr:row>
          <xdr:rowOff>0</xdr:rowOff>
        </xdr:to>
        <xdr:sp macro="" textlink="">
          <xdr:nvSpPr>
            <xdr:cNvPr id="10251" name="Check Box 11" hidden="1">
              <a:extLst>
                <a:ext uri="{63B3BB69-23CF-44E3-9099-C40C66FF867C}">
                  <a14:compatExt spid="_x0000_s10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38</xdr:row>
          <xdr:rowOff>190500</xdr:rowOff>
        </xdr:from>
        <xdr:to>
          <xdr:col>4</xdr:col>
          <xdr:colOff>638175</xdr:colOff>
          <xdr:row>39</xdr:row>
          <xdr:rowOff>190500</xdr:rowOff>
        </xdr:to>
        <xdr:sp macro="" textlink="">
          <xdr:nvSpPr>
            <xdr:cNvPr id="10252" name="Check Box 12" hidden="1">
              <a:extLst>
                <a:ext uri="{63B3BB69-23CF-44E3-9099-C40C66FF867C}">
                  <a14:compatExt spid="_x0000_s10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39</xdr:row>
          <xdr:rowOff>190500</xdr:rowOff>
        </xdr:from>
        <xdr:to>
          <xdr:col>4</xdr:col>
          <xdr:colOff>638175</xdr:colOff>
          <xdr:row>41</xdr:row>
          <xdr:rowOff>190500</xdr:rowOff>
        </xdr:to>
        <xdr:sp macro="" textlink="">
          <xdr:nvSpPr>
            <xdr:cNvPr id="10253" name="Check Box 13" hidden="1">
              <a:extLst>
                <a:ext uri="{63B3BB69-23CF-44E3-9099-C40C66FF867C}">
                  <a14:compatExt spid="_x0000_s10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40</xdr:row>
          <xdr:rowOff>190500</xdr:rowOff>
        </xdr:from>
        <xdr:to>
          <xdr:col>4</xdr:col>
          <xdr:colOff>638175</xdr:colOff>
          <xdr:row>42</xdr:row>
          <xdr:rowOff>0</xdr:rowOff>
        </xdr:to>
        <xdr:sp macro="" textlink="">
          <xdr:nvSpPr>
            <xdr:cNvPr id="10254" name="Check Box 14" hidden="1">
              <a:extLst>
                <a:ext uri="{63B3BB69-23CF-44E3-9099-C40C66FF867C}">
                  <a14:compatExt spid="_x0000_s10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42</xdr:row>
          <xdr:rowOff>0</xdr:rowOff>
        </xdr:from>
        <xdr:to>
          <xdr:col>4</xdr:col>
          <xdr:colOff>638175</xdr:colOff>
          <xdr:row>43</xdr:row>
          <xdr:rowOff>0</xdr:rowOff>
        </xdr:to>
        <xdr:sp macro="" textlink="">
          <xdr:nvSpPr>
            <xdr:cNvPr id="10255" name="Check Box 15" hidden="1">
              <a:extLst>
                <a:ext uri="{63B3BB69-23CF-44E3-9099-C40C66FF867C}">
                  <a14:compatExt spid="_x0000_s10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371475</xdr:colOff>
      <xdr:row>0</xdr:row>
      <xdr:rowOff>19050</xdr:rowOff>
    </xdr:from>
    <xdr:to>
      <xdr:col>19</xdr:col>
      <xdr:colOff>352425</xdr:colOff>
      <xdr:row>2</xdr:row>
      <xdr:rowOff>180975</xdr:rowOff>
    </xdr:to>
    <xdr:sp macro="" textlink="">
      <xdr:nvSpPr>
        <xdr:cNvPr id="2" name="角丸四角形吹き出し 1"/>
        <xdr:cNvSpPr/>
      </xdr:nvSpPr>
      <xdr:spPr>
        <a:xfrm>
          <a:off x="4819650" y="19050"/>
          <a:ext cx="2962275" cy="514350"/>
        </a:xfrm>
        <a:prstGeom prst="wedgeRoundRectCallout">
          <a:avLst>
            <a:gd name="adj1" fmla="val -35359"/>
            <a:gd name="adj2" fmla="val 48112"/>
            <a:gd name="adj3" fmla="val 16667"/>
          </a:avLst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05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売上高状況表の入力内容が反映されます。</a:t>
          </a:r>
          <a:endParaRPr kumimoji="1" lang="en-US" altLang="ja-JP" sz="1050" b="1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05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売上高状況表に記入の上、内容を確認してください。</a:t>
          </a:r>
          <a:endParaRPr kumimoji="1" lang="en-US" altLang="ja-JP" sz="1050" b="1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238126</xdr:colOff>
      <xdr:row>17</xdr:row>
      <xdr:rowOff>132107</xdr:rowOff>
    </xdr:from>
    <xdr:to>
      <xdr:col>40</xdr:col>
      <xdr:colOff>767799</xdr:colOff>
      <xdr:row>19</xdr:row>
      <xdr:rowOff>182630</xdr:rowOff>
    </xdr:to>
    <xdr:sp macro="" textlink="">
      <xdr:nvSpPr>
        <xdr:cNvPr id="2" name="角丸四角形吹き出し 1"/>
        <xdr:cNvSpPr/>
      </xdr:nvSpPr>
      <xdr:spPr>
        <a:xfrm>
          <a:off x="8247409" y="4629564"/>
          <a:ext cx="1391064" cy="514349"/>
        </a:xfrm>
        <a:prstGeom prst="wedgeRoundRectCallout">
          <a:avLst>
            <a:gd name="adj1" fmla="val -64754"/>
            <a:gd name="adj2" fmla="val 12076"/>
            <a:gd name="adj3" fmla="val 16667"/>
          </a:avLst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1100" b="1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20</a:t>
          </a:r>
          <a:r>
            <a:rPr kumimoji="1" lang="ja-JP" altLang="en-US" sz="1100" b="1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％以上</a:t>
          </a:r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であること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>
    <xdr:from>
      <xdr:col>35</xdr:col>
      <xdr:colOff>91109</xdr:colOff>
      <xdr:row>0</xdr:row>
      <xdr:rowOff>49696</xdr:rowOff>
    </xdr:from>
    <xdr:to>
      <xdr:col>43</xdr:col>
      <xdr:colOff>679314</xdr:colOff>
      <xdr:row>3</xdr:row>
      <xdr:rowOff>28575</xdr:rowOff>
    </xdr:to>
    <xdr:sp macro="" textlink="">
      <xdr:nvSpPr>
        <xdr:cNvPr id="3" name="角丸四角形吹き出し 2"/>
        <xdr:cNvSpPr/>
      </xdr:nvSpPr>
      <xdr:spPr>
        <a:xfrm>
          <a:off x="6806234" y="49696"/>
          <a:ext cx="5350705" cy="769454"/>
        </a:xfrm>
        <a:prstGeom prst="wedgeRoundRectCallout">
          <a:avLst>
            <a:gd name="adj1" fmla="val -35502"/>
            <a:gd name="adj2" fmla="val -20891"/>
            <a:gd name="adj3" fmla="val 16667"/>
          </a:avLst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6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　　　　　　のセルを全て入力してください。</a:t>
          </a:r>
          <a:endParaRPr kumimoji="1" lang="en-US" altLang="ja-JP" sz="1600" b="1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6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本シートに入力した内容が、認定申請書シートに反映されます。</a:t>
          </a:r>
          <a:endParaRPr kumimoji="1" lang="en-US" altLang="ja-JP" sz="1600" b="1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>
    <xdr:from>
      <xdr:col>37</xdr:col>
      <xdr:colOff>124657</xdr:colOff>
      <xdr:row>0</xdr:row>
      <xdr:rowOff>197860</xdr:rowOff>
    </xdr:from>
    <xdr:to>
      <xdr:col>38</xdr:col>
      <xdr:colOff>215490</xdr:colOff>
      <xdr:row>1</xdr:row>
      <xdr:rowOff>136708</xdr:rowOff>
    </xdr:to>
    <xdr:sp macro="" textlink="">
      <xdr:nvSpPr>
        <xdr:cNvPr id="4" name="正方形/長方形 3"/>
        <xdr:cNvSpPr/>
      </xdr:nvSpPr>
      <xdr:spPr>
        <a:xfrm>
          <a:off x="7040635" y="197860"/>
          <a:ext cx="637485" cy="253587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37</xdr:col>
      <xdr:colOff>280368</xdr:colOff>
      <xdr:row>5</xdr:row>
      <xdr:rowOff>9111</xdr:rowOff>
    </xdr:from>
    <xdr:to>
      <xdr:col>42</xdr:col>
      <xdr:colOff>117615</xdr:colOff>
      <xdr:row>8</xdr:row>
      <xdr:rowOff>278710</xdr:rowOff>
    </xdr:to>
    <xdr:sp macro="" textlink="">
      <xdr:nvSpPr>
        <xdr:cNvPr id="5" name="角丸四角形吹き出し 4"/>
        <xdr:cNvSpPr/>
      </xdr:nvSpPr>
      <xdr:spPr>
        <a:xfrm>
          <a:off x="7196346" y="1259785"/>
          <a:ext cx="3514726" cy="923925"/>
        </a:xfrm>
        <a:prstGeom prst="wedgeRoundRectCallout">
          <a:avLst>
            <a:gd name="adj1" fmla="val -58357"/>
            <a:gd name="adj2" fmla="val 1019"/>
            <a:gd name="adj3" fmla="val 16667"/>
          </a:avLst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・最近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年間の売上高等は、直近の決算等の数値を記載。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・最上段には、最近</a:t>
          </a:r>
          <a:r>
            <a:rPr kumimoji="1" lang="en-US" altLang="ja-JP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年間で最も売上高等が大きい事業が属する業種を記入。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>
    <xdr:from>
      <xdr:col>37</xdr:col>
      <xdr:colOff>287821</xdr:colOff>
      <xdr:row>10</xdr:row>
      <xdr:rowOff>82413</xdr:rowOff>
    </xdr:from>
    <xdr:to>
      <xdr:col>42</xdr:col>
      <xdr:colOff>125068</xdr:colOff>
      <xdr:row>15</xdr:row>
      <xdr:rowOff>41414</xdr:rowOff>
    </xdr:to>
    <xdr:sp macro="" textlink="">
      <xdr:nvSpPr>
        <xdr:cNvPr id="6" name="角丸四角形吹き出し 5"/>
        <xdr:cNvSpPr/>
      </xdr:nvSpPr>
      <xdr:spPr>
        <a:xfrm>
          <a:off x="7203799" y="2600326"/>
          <a:ext cx="3514726" cy="1400175"/>
        </a:xfrm>
        <a:prstGeom prst="wedgeRoundRectCallout">
          <a:avLst>
            <a:gd name="adj1" fmla="val -59441"/>
            <a:gd name="adj2" fmla="val 21700"/>
            <a:gd name="adj3" fmla="val 16667"/>
          </a:avLst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・合計の記載漏れに注意。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・構成比の合計が</a:t>
          </a:r>
          <a:r>
            <a:rPr kumimoji="1" lang="en-US" altLang="ja-JP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100</a:t>
          </a:r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％であるか確認。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各業種ごとの構成比は自動計算ですが、端数の都合により合計が</a:t>
          </a:r>
          <a:r>
            <a:rPr kumimoji="1" lang="en-US" altLang="ja-JP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100</a:t>
          </a:r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％でない場合があります。その場合は、自動計算を無視して各構成比を修正してください。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>
    <xdr:from>
      <xdr:col>39</xdr:col>
      <xdr:colOff>338759</xdr:colOff>
      <xdr:row>31</xdr:row>
      <xdr:rowOff>168551</xdr:rowOff>
    </xdr:from>
    <xdr:to>
      <xdr:col>41</xdr:col>
      <xdr:colOff>7041</xdr:colOff>
      <xdr:row>33</xdr:row>
      <xdr:rowOff>194226</xdr:rowOff>
    </xdr:to>
    <xdr:sp macro="" textlink="">
      <xdr:nvSpPr>
        <xdr:cNvPr id="7" name="角丸四角形吹き出し 6"/>
        <xdr:cNvSpPr/>
      </xdr:nvSpPr>
      <xdr:spPr>
        <a:xfrm>
          <a:off x="8348042" y="7879660"/>
          <a:ext cx="1391064" cy="514349"/>
        </a:xfrm>
        <a:prstGeom prst="wedgeRoundRectCallout">
          <a:avLst>
            <a:gd name="adj1" fmla="val -64754"/>
            <a:gd name="adj2" fmla="val 12076"/>
            <a:gd name="adj3" fmla="val 16667"/>
          </a:avLst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ja-JP" altLang="en-US" sz="1100" b="1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Ｐ＞</a:t>
          </a:r>
          <a:r>
            <a:rPr kumimoji="1" lang="en-US" altLang="ja-JP" sz="1100" b="1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0</a:t>
          </a:r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であること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>
    <xdr:from>
      <xdr:col>39</xdr:col>
      <xdr:colOff>246409</xdr:colOff>
      <xdr:row>23</xdr:row>
      <xdr:rowOff>231499</xdr:rowOff>
    </xdr:from>
    <xdr:to>
      <xdr:col>40</xdr:col>
      <xdr:colOff>776082</xdr:colOff>
      <xdr:row>25</xdr:row>
      <xdr:rowOff>190914</xdr:rowOff>
    </xdr:to>
    <xdr:sp macro="" textlink="">
      <xdr:nvSpPr>
        <xdr:cNvPr id="8" name="角丸四角形吹き出し 7"/>
        <xdr:cNvSpPr/>
      </xdr:nvSpPr>
      <xdr:spPr>
        <a:xfrm>
          <a:off x="8255692" y="6103869"/>
          <a:ext cx="1391064" cy="514349"/>
        </a:xfrm>
        <a:prstGeom prst="wedgeRoundRectCallout">
          <a:avLst>
            <a:gd name="adj1" fmla="val -64754"/>
            <a:gd name="adj2" fmla="val 12076"/>
            <a:gd name="adj3" fmla="val 16667"/>
          </a:avLst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1100" b="1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20</a:t>
          </a:r>
          <a:r>
            <a:rPr kumimoji="1" lang="ja-JP" altLang="en-US" sz="1100" b="1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％以上</a:t>
          </a:r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であること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>
    <xdr:from>
      <xdr:col>39</xdr:col>
      <xdr:colOff>389282</xdr:colOff>
      <xdr:row>38</xdr:row>
      <xdr:rowOff>91110</xdr:rowOff>
    </xdr:from>
    <xdr:to>
      <xdr:col>42</xdr:col>
      <xdr:colOff>81584</xdr:colOff>
      <xdr:row>49</xdr:row>
      <xdr:rowOff>7456</xdr:rowOff>
    </xdr:to>
    <xdr:sp macro="" textlink="">
      <xdr:nvSpPr>
        <xdr:cNvPr id="16" name="角丸四角形吹き出し 15"/>
        <xdr:cNvSpPr/>
      </xdr:nvSpPr>
      <xdr:spPr>
        <a:xfrm>
          <a:off x="8398565" y="9906001"/>
          <a:ext cx="2276476" cy="2343151"/>
        </a:xfrm>
        <a:prstGeom prst="wedgeRoundRectCallout">
          <a:avLst>
            <a:gd name="adj1" fmla="val -65761"/>
            <a:gd name="adj2" fmla="val -3119"/>
            <a:gd name="adj3" fmla="val 16667"/>
          </a:avLst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記入例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＜法人の場合＞</a:t>
          </a:r>
          <a:endParaRPr kumimoji="1" lang="en-US" altLang="ja-JP" sz="1100" b="1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高松市番町一丁目</a:t>
          </a:r>
          <a:r>
            <a:rPr kumimoji="1" lang="en-US" altLang="ja-JP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8-15	</a:t>
          </a:r>
        </a:p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株式会社高松商事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代表取締役　　高松　太郎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＜個人の場合＞</a:t>
          </a:r>
          <a:endParaRPr kumimoji="1" lang="en-US" altLang="ja-JP" sz="1100" b="1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高松市番町一丁目</a:t>
          </a:r>
          <a:r>
            <a:rPr kumimoji="1" lang="en-US" altLang="ja-JP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8-15</a:t>
          </a:r>
        </a:p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高松商事（屋号あれば）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高松　太郎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39</xdr:col>
      <xdr:colOff>513109</xdr:colOff>
      <xdr:row>40</xdr:row>
      <xdr:rowOff>176421</xdr:rowOff>
    </xdr:from>
    <xdr:to>
      <xdr:col>41</xdr:col>
      <xdr:colOff>514351</xdr:colOff>
      <xdr:row>41</xdr:row>
      <xdr:rowOff>106848</xdr:rowOff>
    </xdr:to>
    <xdr:sp macro="" textlink="">
      <xdr:nvSpPr>
        <xdr:cNvPr id="17" name="正方形/長方形 16"/>
        <xdr:cNvSpPr/>
      </xdr:nvSpPr>
      <xdr:spPr>
        <a:xfrm>
          <a:off x="8522392" y="10496551"/>
          <a:ext cx="1724024" cy="228601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39</xdr:col>
      <xdr:colOff>513109</xdr:colOff>
      <xdr:row>41</xdr:row>
      <xdr:rowOff>106847</xdr:rowOff>
    </xdr:from>
    <xdr:to>
      <xdr:col>41</xdr:col>
      <xdr:colOff>514351</xdr:colOff>
      <xdr:row>42</xdr:row>
      <xdr:rowOff>134180</xdr:rowOff>
    </xdr:to>
    <xdr:sp macro="" textlink="">
      <xdr:nvSpPr>
        <xdr:cNvPr id="18" name="正方形/長方形 17"/>
        <xdr:cNvSpPr/>
      </xdr:nvSpPr>
      <xdr:spPr>
        <a:xfrm>
          <a:off x="8522392" y="10725151"/>
          <a:ext cx="1724024" cy="209551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39</xdr:col>
      <xdr:colOff>513109</xdr:colOff>
      <xdr:row>42</xdr:row>
      <xdr:rowOff>134178</xdr:rowOff>
    </xdr:from>
    <xdr:to>
      <xdr:col>41</xdr:col>
      <xdr:colOff>514351</xdr:colOff>
      <xdr:row>43</xdr:row>
      <xdr:rowOff>123825</xdr:rowOff>
    </xdr:to>
    <xdr:sp macro="" textlink="">
      <xdr:nvSpPr>
        <xdr:cNvPr id="19" name="正方形/長方形 18"/>
        <xdr:cNvSpPr/>
      </xdr:nvSpPr>
      <xdr:spPr>
        <a:xfrm>
          <a:off x="8522392" y="10934700"/>
          <a:ext cx="1724024" cy="238125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39</xdr:col>
      <xdr:colOff>551209</xdr:colOff>
      <xdr:row>44</xdr:row>
      <xdr:rowOff>132523</xdr:rowOff>
    </xdr:from>
    <xdr:to>
      <xdr:col>41</xdr:col>
      <xdr:colOff>552451</xdr:colOff>
      <xdr:row>45</xdr:row>
      <xdr:rowOff>103120</xdr:rowOff>
    </xdr:to>
    <xdr:sp macro="" textlink="">
      <xdr:nvSpPr>
        <xdr:cNvPr id="20" name="正方形/長方形 19"/>
        <xdr:cNvSpPr/>
      </xdr:nvSpPr>
      <xdr:spPr>
        <a:xfrm>
          <a:off x="8560492" y="11430001"/>
          <a:ext cx="1724024" cy="219076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39</xdr:col>
      <xdr:colOff>551209</xdr:colOff>
      <xdr:row>45</xdr:row>
      <xdr:rowOff>103119</xdr:rowOff>
    </xdr:from>
    <xdr:to>
      <xdr:col>41</xdr:col>
      <xdr:colOff>552451</xdr:colOff>
      <xdr:row>46</xdr:row>
      <xdr:rowOff>148261</xdr:rowOff>
    </xdr:to>
    <xdr:sp macro="" textlink="">
      <xdr:nvSpPr>
        <xdr:cNvPr id="21" name="正方形/長方形 20"/>
        <xdr:cNvSpPr/>
      </xdr:nvSpPr>
      <xdr:spPr>
        <a:xfrm>
          <a:off x="8560492" y="11649076"/>
          <a:ext cx="1724024" cy="219076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39</xdr:col>
      <xdr:colOff>551208</xdr:colOff>
      <xdr:row>46</xdr:row>
      <xdr:rowOff>148260</xdr:rowOff>
    </xdr:from>
    <xdr:to>
      <xdr:col>41</xdr:col>
      <xdr:colOff>552451</xdr:colOff>
      <xdr:row>48</xdr:row>
      <xdr:rowOff>9940</xdr:rowOff>
    </xdr:to>
    <xdr:sp macro="" textlink="">
      <xdr:nvSpPr>
        <xdr:cNvPr id="22" name="正方形/長方形 21"/>
        <xdr:cNvSpPr/>
      </xdr:nvSpPr>
      <xdr:spPr>
        <a:xfrm>
          <a:off x="8560491" y="11868151"/>
          <a:ext cx="1724025" cy="20955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37</xdr:col>
      <xdr:colOff>114300</xdr:colOff>
      <xdr:row>3</xdr:row>
      <xdr:rowOff>190500</xdr:rowOff>
    </xdr:from>
    <xdr:to>
      <xdr:col>41</xdr:col>
      <xdr:colOff>511859</xdr:colOff>
      <xdr:row>4</xdr:row>
      <xdr:rowOff>275790</xdr:rowOff>
    </xdr:to>
    <xdr:sp macro="" textlink="">
      <xdr:nvSpPr>
        <xdr:cNvPr id="23" name="角丸四角形吹き出し 22"/>
        <xdr:cNvSpPr/>
      </xdr:nvSpPr>
      <xdr:spPr>
        <a:xfrm>
          <a:off x="7077075" y="981075"/>
          <a:ext cx="3197909" cy="390090"/>
        </a:xfrm>
        <a:prstGeom prst="wedgeRoundRectCallout">
          <a:avLst>
            <a:gd name="adj1" fmla="val -57654"/>
            <a:gd name="adj2" fmla="val -50392"/>
            <a:gd name="adj3" fmla="val 16667"/>
          </a:avLst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単位を変更する場合はこちらのセルを修正してください。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5</xdr:row>
          <xdr:rowOff>0</xdr:rowOff>
        </xdr:from>
        <xdr:to>
          <xdr:col>3</xdr:col>
          <xdr:colOff>342900</xdr:colOff>
          <xdr:row>6</xdr:row>
          <xdr:rowOff>19050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6</xdr:row>
          <xdr:rowOff>0</xdr:rowOff>
        </xdr:from>
        <xdr:to>
          <xdr:col>3</xdr:col>
          <xdr:colOff>342900</xdr:colOff>
          <xdr:row>7</xdr:row>
          <xdr:rowOff>19050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6</xdr:row>
          <xdr:rowOff>228600</xdr:rowOff>
        </xdr:from>
        <xdr:to>
          <xdr:col>3</xdr:col>
          <xdr:colOff>342900</xdr:colOff>
          <xdr:row>8</xdr:row>
          <xdr:rowOff>9525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0</xdr:col>
      <xdr:colOff>533400</xdr:colOff>
      <xdr:row>8</xdr:row>
      <xdr:rowOff>152400</xdr:rowOff>
    </xdr:from>
    <xdr:to>
      <xdr:col>2</xdr:col>
      <xdr:colOff>885825</xdr:colOff>
      <xdr:row>10</xdr:row>
      <xdr:rowOff>285749</xdr:rowOff>
    </xdr:to>
    <xdr:sp macro="" textlink="">
      <xdr:nvSpPr>
        <xdr:cNvPr id="5" name="角丸四角形吹き出し 4"/>
        <xdr:cNvSpPr/>
      </xdr:nvSpPr>
      <xdr:spPr>
        <a:xfrm>
          <a:off x="533400" y="2371725"/>
          <a:ext cx="1628775" cy="781049"/>
        </a:xfrm>
        <a:prstGeom prst="wedgeRoundRectCallout">
          <a:avLst>
            <a:gd name="adj1" fmla="val 26779"/>
            <a:gd name="adj2" fmla="val -68518"/>
            <a:gd name="adj3" fmla="val 16667"/>
          </a:avLst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「金融機関名の記入」及び「該当項目」にチェック</a:t>
          </a:r>
          <a:endParaRPr kumimoji="1"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>
    <xdr:from>
      <xdr:col>0</xdr:col>
      <xdr:colOff>57150</xdr:colOff>
      <xdr:row>0</xdr:row>
      <xdr:rowOff>47626</xdr:rowOff>
    </xdr:from>
    <xdr:to>
      <xdr:col>2</xdr:col>
      <xdr:colOff>800100</xdr:colOff>
      <xdr:row>0</xdr:row>
      <xdr:rowOff>485775</xdr:rowOff>
    </xdr:to>
    <xdr:sp macro="" textlink="">
      <xdr:nvSpPr>
        <xdr:cNvPr id="6" name="角丸四角形吹き出し 5"/>
        <xdr:cNvSpPr/>
      </xdr:nvSpPr>
      <xdr:spPr>
        <a:xfrm>
          <a:off x="57150" y="47626"/>
          <a:ext cx="2019300" cy="438149"/>
        </a:xfrm>
        <a:prstGeom prst="wedgeRoundRectCallout">
          <a:avLst>
            <a:gd name="adj1" fmla="val -13572"/>
            <a:gd name="adj2" fmla="val -45347"/>
            <a:gd name="adj3" fmla="val 16667"/>
          </a:avLst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11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金融機関が代理申請をする場合</a:t>
          </a:r>
          <a:endParaRPr kumimoji="1" lang="en-US" altLang="ja-JP" sz="1100" b="1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>
    <xdr:from>
      <xdr:col>9</xdr:col>
      <xdr:colOff>228600</xdr:colOff>
      <xdr:row>12</xdr:row>
      <xdr:rowOff>133350</xdr:rowOff>
    </xdr:from>
    <xdr:to>
      <xdr:col>13</xdr:col>
      <xdr:colOff>104775</xdr:colOff>
      <xdr:row>16</xdr:row>
      <xdr:rowOff>38099</xdr:rowOff>
    </xdr:to>
    <xdr:sp macro="" textlink="">
      <xdr:nvSpPr>
        <xdr:cNvPr id="7" name="角丸四角形吹き出し 6"/>
        <xdr:cNvSpPr/>
      </xdr:nvSpPr>
      <xdr:spPr>
        <a:xfrm>
          <a:off x="7029450" y="3724275"/>
          <a:ext cx="2619375" cy="781049"/>
        </a:xfrm>
        <a:prstGeom prst="wedgeRoundRectCallout">
          <a:avLst>
            <a:gd name="adj1" fmla="val -56941"/>
            <a:gd name="adj2" fmla="val -35591"/>
            <a:gd name="adj3" fmla="val 16667"/>
          </a:avLst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1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原則、実印を押印ください。</a:t>
          </a:r>
          <a:endParaRPr kumimoji="1" lang="en-US" altLang="ja-JP" sz="1100" b="1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申請者による自筆の場合のみ押印不要です。</a:t>
          </a:r>
          <a:endParaRPr kumimoji="1" lang="en-US" altLang="ja-JP" sz="1100" b="1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>
    <xdr:from>
      <xdr:col>8</xdr:col>
      <xdr:colOff>409575</xdr:colOff>
      <xdr:row>12</xdr:row>
      <xdr:rowOff>76200</xdr:rowOff>
    </xdr:from>
    <xdr:to>
      <xdr:col>8</xdr:col>
      <xdr:colOff>656250</xdr:colOff>
      <xdr:row>12</xdr:row>
      <xdr:rowOff>322875</xdr:rowOff>
    </xdr:to>
    <xdr:grpSp>
      <xdr:nvGrpSpPr>
        <xdr:cNvPr id="8" name="グループ化 7"/>
        <xdr:cNvGrpSpPr/>
      </xdr:nvGrpSpPr>
      <xdr:grpSpPr>
        <a:xfrm>
          <a:off x="6524625" y="3667125"/>
          <a:ext cx="246675" cy="246675"/>
          <a:chOff x="7296150" y="2181224"/>
          <a:chExt cx="246675" cy="246675"/>
        </a:xfrm>
      </xdr:grpSpPr>
      <xdr:sp macro="" textlink="">
        <xdr:nvSpPr>
          <xdr:cNvPr id="9" name="楕円 8"/>
          <xdr:cNvSpPr>
            <a:spLocks noChangeAspect="1"/>
          </xdr:cNvSpPr>
        </xdr:nvSpPr>
        <xdr:spPr>
          <a:xfrm>
            <a:off x="7315200" y="2200275"/>
            <a:ext cx="180000" cy="180000"/>
          </a:xfrm>
          <a:prstGeom prst="ellipse">
            <a:avLst/>
          </a:prstGeom>
          <a:noFill/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l"/>
            <a:endParaRPr kumimoji="1" lang="ja-JP" altLang="en-US" sz="900">
              <a:solidFill>
                <a:schemeClr val="tx1"/>
              </a:solidFill>
            </a:endParaRPr>
          </a:p>
        </xdr:txBody>
      </xdr:sp>
      <xdr:sp macro="" textlink="">
        <xdr:nvSpPr>
          <xdr:cNvPr id="10" name="楕円 9"/>
          <xdr:cNvSpPr>
            <a:spLocks noChangeAspect="1"/>
          </xdr:cNvSpPr>
        </xdr:nvSpPr>
        <xdr:spPr>
          <a:xfrm>
            <a:off x="7296150" y="2181224"/>
            <a:ext cx="246675" cy="246675"/>
          </a:xfrm>
          <a:prstGeom prst="ellipse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kumimoji="1" lang="ja-JP" altLang="en-US" sz="900">
                <a:solidFill>
                  <a:schemeClr val="tx1"/>
                </a:solidFill>
              </a:rPr>
              <a:t>印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1" Type="http://schemas.openxmlformats.org/officeDocument/2006/relationships/hyperlink" Target="https://www.soumu.go.jp/toukei_toukatsu/index/seido/sangyo/02toukatsu01_03000023.html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8.xml"/><Relationship Id="rId5" Type="http://schemas.openxmlformats.org/officeDocument/2006/relationships/ctrlProp" Target="../ctrlProps/ctrlProp17.xml"/><Relationship Id="rId4" Type="http://schemas.openxmlformats.org/officeDocument/2006/relationships/ctrlProp" Target="../ctrlProps/ctrlProp1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F46"/>
  <sheetViews>
    <sheetView tabSelected="1" view="pageBreakPreview" zoomScaleNormal="100" zoomScaleSheetLayoutView="100" workbookViewId="0"/>
  </sheetViews>
  <sheetFormatPr defaultRowHeight="15.75" x14ac:dyDescent="0.15"/>
  <cols>
    <col min="1" max="1" width="1.75" style="59" customWidth="1"/>
    <col min="2" max="2" width="3.375" style="59" customWidth="1"/>
    <col min="3" max="3" width="3" style="59" customWidth="1"/>
    <col min="4" max="4" width="5.25" style="59" customWidth="1"/>
    <col min="5" max="5" width="9.625" style="59" customWidth="1"/>
    <col min="6" max="6" width="60.625" style="59" customWidth="1"/>
    <col min="7" max="7" width="1.875" style="59" customWidth="1"/>
    <col min="8" max="16384" width="9" style="59"/>
  </cols>
  <sheetData>
    <row r="1" spans="2:6" ht="11.25" customHeight="1" x14ac:dyDescent="0.15"/>
    <row r="2" spans="2:6" ht="94.5" customHeight="1" x14ac:dyDescent="0.15">
      <c r="B2" s="150" t="s">
        <v>150</v>
      </c>
      <c r="C2" s="151"/>
      <c r="D2" s="151"/>
      <c r="E2" s="151"/>
      <c r="F2" s="152"/>
    </row>
    <row r="3" spans="2:6" ht="15.95" customHeight="1" x14ac:dyDescent="0.15">
      <c r="B3" s="60"/>
      <c r="C3" s="61" t="s">
        <v>151</v>
      </c>
      <c r="D3" s="62"/>
      <c r="E3" s="62"/>
      <c r="F3" s="63"/>
    </row>
    <row r="4" spans="2:6" ht="15.95" customHeight="1" x14ac:dyDescent="0.15">
      <c r="B4" s="60"/>
      <c r="C4" s="61" t="s">
        <v>152</v>
      </c>
      <c r="D4" s="62"/>
      <c r="E4" s="62"/>
      <c r="F4" s="63"/>
    </row>
    <row r="5" spans="2:6" ht="15.95" customHeight="1" x14ac:dyDescent="0.15">
      <c r="B5" s="60"/>
      <c r="C5" s="64" t="s">
        <v>153</v>
      </c>
      <c r="D5" s="62"/>
      <c r="E5" s="62"/>
      <c r="F5" s="63"/>
    </row>
    <row r="6" spans="2:6" ht="10.5" customHeight="1" x14ac:dyDescent="0.15">
      <c r="B6" s="65"/>
      <c r="C6" s="66"/>
      <c r="D6" s="66"/>
      <c r="E6" s="66"/>
      <c r="F6" s="67"/>
    </row>
    <row r="7" spans="2:6" ht="8.25" customHeight="1" x14ac:dyDescent="0.15"/>
    <row r="8" spans="2:6" ht="16.5" x14ac:dyDescent="0.15">
      <c r="B8" s="68" t="s">
        <v>154</v>
      </c>
    </row>
    <row r="9" spans="2:6" ht="9" customHeight="1" x14ac:dyDescent="0.15">
      <c r="B9" s="68"/>
    </row>
    <row r="10" spans="2:6" ht="15.95" customHeight="1" x14ac:dyDescent="0.15">
      <c r="C10" s="69" t="s">
        <v>155</v>
      </c>
      <c r="D10" s="70" t="s">
        <v>156</v>
      </c>
      <c r="E10" s="71"/>
      <c r="F10" s="71"/>
    </row>
    <row r="11" spans="2:6" ht="15.95" customHeight="1" x14ac:dyDescent="0.15">
      <c r="C11" s="71"/>
      <c r="D11" s="72" t="s">
        <v>157</v>
      </c>
      <c r="E11" s="153" t="s">
        <v>158</v>
      </c>
      <c r="F11" s="153"/>
    </row>
    <row r="12" spans="2:6" ht="15.95" customHeight="1" x14ac:dyDescent="0.15">
      <c r="C12" s="71"/>
      <c r="D12" s="70" t="s">
        <v>159</v>
      </c>
      <c r="E12" s="71"/>
      <c r="F12" s="71"/>
    </row>
    <row r="13" spans="2:6" ht="9" customHeight="1" x14ac:dyDescent="0.15">
      <c r="C13" s="71"/>
      <c r="D13" s="70"/>
      <c r="E13" s="71"/>
      <c r="F13" s="71"/>
    </row>
    <row r="14" spans="2:6" ht="15.95" customHeight="1" x14ac:dyDescent="0.15">
      <c r="C14" s="69" t="s">
        <v>155</v>
      </c>
      <c r="D14" s="70" t="s">
        <v>160</v>
      </c>
      <c r="E14" s="71"/>
      <c r="F14" s="71"/>
    </row>
    <row r="15" spans="2:6" ht="15.95" customHeight="1" x14ac:dyDescent="0.15">
      <c r="C15" s="71"/>
      <c r="D15" s="70" t="s">
        <v>161</v>
      </c>
      <c r="E15" s="71"/>
      <c r="F15" s="71"/>
    </row>
    <row r="16" spans="2:6" ht="15.95" customHeight="1" x14ac:dyDescent="0.15">
      <c r="C16" s="71"/>
      <c r="D16" s="70" t="s">
        <v>162</v>
      </c>
      <c r="E16" s="71"/>
      <c r="F16" s="71"/>
    </row>
    <row r="17" spans="2:6" ht="9" customHeight="1" x14ac:dyDescent="0.15">
      <c r="C17" s="71"/>
      <c r="D17" s="70"/>
      <c r="E17" s="71"/>
      <c r="F17" s="71"/>
    </row>
    <row r="18" spans="2:6" ht="15.95" customHeight="1" x14ac:dyDescent="0.15">
      <c r="C18" s="69" t="s">
        <v>155</v>
      </c>
      <c r="D18" s="70" t="s">
        <v>163</v>
      </c>
      <c r="E18" s="71"/>
      <c r="F18" s="71"/>
    </row>
    <row r="19" spans="2:6" ht="15.95" customHeight="1" x14ac:dyDescent="0.15">
      <c r="C19" s="69"/>
      <c r="D19" s="70" t="s">
        <v>164</v>
      </c>
      <c r="E19" s="71"/>
      <c r="F19" s="71"/>
    </row>
    <row r="20" spans="2:6" ht="15.95" customHeight="1" x14ac:dyDescent="0.15">
      <c r="C20" s="71"/>
      <c r="D20" s="70" t="s">
        <v>165</v>
      </c>
      <c r="E20" s="71"/>
      <c r="F20" s="71"/>
    </row>
    <row r="22" spans="2:6" ht="16.5" x14ac:dyDescent="0.15">
      <c r="B22" s="68" t="s">
        <v>166</v>
      </c>
    </row>
    <row r="23" spans="2:6" ht="9" customHeight="1" x14ac:dyDescent="0.15">
      <c r="B23" s="68"/>
    </row>
    <row r="24" spans="2:6" ht="15.95" customHeight="1" x14ac:dyDescent="0.15">
      <c r="C24" s="73" t="s">
        <v>155</v>
      </c>
      <c r="D24" s="74" t="s">
        <v>167</v>
      </c>
      <c r="E24" s="74"/>
      <c r="F24" s="75"/>
    </row>
    <row r="25" spans="2:6" ht="15.95" customHeight="1" x14ac:dyDescent="0.15">
      <c r="C25" s="76"/>
      <c r="D25" s="62"/>
      <c r="E25" s="77" t="s">
        <v>168</v>
      </c>
      <c r="F25" s="78"/>
    </row>
    <row r="26" spans="2:6" ht="15.95" customHeight="1" x14ac:dyDescent="0.15">
      <c r="C26" s="76"/>
      <c r="D26" s="62"/>
      <c r="E26" s="77" t="s">
        <v>169</v>
      </c>
      <c r="F26" s="78"/>
    </row>
    <row r="27" spans="2:6" ht="15.95" customHeight="1" x14ac:dyDescent="0.15">
      <c r="C27" s="76"/>
      <c r="D27" s="62"/>
      <c r="E27" s="77" t="s">
        <v>170</v>
      </c>
      <c r="F27" s="78"/>
    </row>
    <row r="28" spans="2:6" ht="15.95" customHeight="1" x14ac:dyDescent="0.15">
      <c r="C28" s="76"/>
      <c r="D28" s="62"/>
      <c r="E28" s="77" t="s">
        <v>189</v>
      </c>
      <c r="F28" s="78"/>
    </row>
    <row r="29" spans="2:6" ht="15.95" customHeight="1" x14ac:dyDescent="0.15">
      <c r="C29" s="76"/>
      <c r="D29" s="62"/>
      <c r="E29" s="77" t="s">
        <v>171</v>
      </c>
      <c r="F29" s="78"/>
    </row>
    <row r="30" spans="2:6" ht="15.95" hidden="1" customHeight="1" x14ac:dyDescent="0.15">
      <c r="C30" s="76"/>
      <c r="D30" s="62"/>
      <c r="E30" s="79" t="s">
        <v>172</v>
      </c>
      <c r="F30" s="78" t="s">
        <v>173</v>
      </c>
    </row>
    <row r="31" spans="2:6" ht="15.95" customHeight="1" x14ac:dyDescent="0.15">
      <c r="C31" s="76"/>
      <c r="D31" s="62"/>
      <c r="E31" s="79" t="s">
        <v>172</v>
      </c>
      <c r="F31" s="78" t="s">
        <v>174</v>
      </c>
    </row>
    <row r="32" spans="2:6" ht="15.95" customHeight="1" x14ac:dyDescent="0.15">
      <c r="C32" s="76"/>
      <c r="D32" s="80"/>
      <c r="E32" s="79" t="s">
        <v>175</v>
      </c>
      <c r="F32" s="63"/>
    </row>
    <row r="33" spans="3:6" ht="15.95" customHeight="1" x14ac:dyDescent="0.15">
      <c r="C33" s="81"/>
      <c r="D33" s="82"/>
      <c r="E33" s="154" t="s">
        <v>176</v>
      </c>
      <c r="F33" s="155"/>
    </row>
    <row r="34" spans="3:6" s="84" customFormat="1" ht="8.25" customHeight="1" x14ac:dyDescent="0.15">
      <c r="C34" s="83"/>
      <c r="E34" s="85"/>
      <c r="F34" s="86"/>
    </row>
    <row r="35" spans="3:6" ht="15.95" customHeight="1" x14ac:dyDescent="0.15">
      <c r="C35" s="73" t="s">
        <v>155</v>
      </c>
      <c r="D35" s="74" t="s">
        <v>177</v>
      </c>
      <c r="E35" s="87"/>
      <c r="F35" s="88"/>
    </row>
    <row r="36" spans="3:6" ht="15.95" customHeight="1" x14ac:dyDescent="0.15">
      <c r="C36" s="60"/>
      <c r="D36" s="62"/>
      <c r="E36" s="89" t="s">
        <v>178</v>
      </c>
      <c r="F36" s="78"/>
    </row>
    <row r="37" spans="3:6" ht="15.95" customHeight="1" x14ac:dyDescent="0.15">
      <c r="C37" s="60"/>
      <c r="D37" s="62"/>
      <c r="E37" s="89" t="s">
        <v>179</v>
      </c>
      <c r="F37" s="78"/>
    </row>
    <row r="38" spans="3:6" ht="15.95" customHeight="1" x14ac:dyDescent="0.15">
      <c r="C38" s="60"/>
      <c r="D38" s="62"/>
      <c r="E38" s="77" t="s">
        <v>170</v>
      </c>
      <c r="F38" s="78"/>
    </row>
    <row r="39" spans="3:6" ht="15.95" customHeight="1" x14ac:dyDescent="0.15">
      <c r="C39" s="60"/>
      <c r="D39" s="62"/>
      <c r="E39" s="77" t="s">
        <v>180</v>
      </c>
      <c r="F39" s="78"/>
    </row>
    <row r="40" spans="3:6" ht="15.95" customHeight="1" x14ac:dyDescent="0.15">
      <c r="C40" s="60"/>
      <c r="D40" s="62"/>
      <c r="E40" s="79" t="s">
        <v>172</v>
      </c>
      <c r="F40" s="78" t="s">
        <v>181</v>
      </c>
    </row>
    <row r="41" spans="3:6" ht="15.95" hidden="1" customHeight="1" x14ac:dyDescent="0.15">
      <c r="C41" s="60"/>
      <c r="D41" s="62"/>
      <c r="E41" s="79" t="s">
        <v>172</v>
      </c>
      <c r="F41" s="78" t="s">
        <v>182</v>
      </c>
    </row>
    <row r="42" spans="3:6" ht="15.95" customHeight="1" x14ac:dyDescent="0.15">
      <c r="C42" s="60"/>
      <c r="D42" s="62"/>
      <c r="E42" s="79" t="s">
        <v>172</v>
      </c>
      <c r="F42" s="78" t="s">
        <v>183</v>
      </c>
    </row>
    <row r="43" spans="3:6" ht="15.95" customHeight="1" x14ac:dyDescent="0.15">
      <c r="C43" s="65"/>
      <c r="D43" s="66"/>
      <c r="E43" s="90" t="s">
        <v>172</v>
      </c>
      <c r="F43" s="91" t="s">
        <v>184</v>
      </c>
    </row>
    <row r="44" spans="3:6" ht="10.5" customHeight="1" x14ac:dyDescent="0.15"/>
    <row r="45" spans="3:6" ht="15.95" customHeight="1" x14ac:dyDescent="0.15">
      <c r="C45" s="156" t="s">
        <v>185</v>
      </c>
      <c r="D45" s="157"/>
      <c r="E45" s="158"/>
      <c r="F45" s="92" t="s">
        <v>186</v>
      </c>
    </row>
    <row r="46" spans="3:6" ht="15.95" customHeight="1" x14ac:dyDescent="0.15">
      <c r="C46" s="159"/>
      <c r="D46" s="160"/>
      <c r="E46" s="161"/>
      <c r="F46" s="93" t="s">
        <v>187</v>
      </c>
    </row>
  </sheetData>
  <sheetProtection algorithmName="SHA-512" hashValue="oCjy2pVnqYLsj67N4rf3jJB0NJrYL5w2PuZB7jY+LJEOEUsQ7pRt9UHk8azip/SHWrS0eeSeSyPVceRwtahZFQ==" saltValue="9kfBgA3NnkbtcOfNeCdHvg==" spinCount="100000" sheet="1" objects="1" scenarios="1"/>
  <mergeCells count="4">
    <mergeCell ref="B2:F2"/>
    <mergeCell ref="E11:F11"/>
    <mergeCell ref="E33:F33"/>
    <mergeCell ref="C45:E46"/>
  </mergeCells>
  <phoneticPr fontId="1"/>
  <hyperlinks>
    <hyperlink ref="E11" r:id="rId1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5" name="Check Box 1">
              <controlPr defaultSize="0" autoFill="0" autoLine="0" autoPict="0">
                <anchor moveWithCells="1">
                  <from>
                    <xdr:col>3</xdr:col>
                    <xdr:colOff>85725</xdr:colOff>
                    <xdr:row>23</xdr:row>
                    <xdr:rowOff>200025</xdr:rowOff>
                  </from>
                  <to>
                    <xdr:col>3</xdr:col>
                    <xdr:colOff>314325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6" name="Check Box 2">
              <controlPr defaultSize="0" autoFill="0" autoLine="0" autoPict="0">
                <anchor moveWithCells="1">
                  <from>
                    <xdr:col>3</xdr:col>
                    <xdr:colOff>85725</xdr:colOff>
                    <xdr:row>24</xdr:row>
                    <xdr:rowOff>200025</xdr:rowOff>
                  </from>
                  <to>
                    <xdr:col>3</xdr:col>
                    <xdr:colOff>314325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7" name="Check Box 3">
              <controlPr defaultSize="0" autoFill="0" autoLine="0" autoPict="0">
                <anchor moveWithCells="1">
                  <from>
                    <xdr:col>3</xdr:col>
                    <xdr:colOff>85725</xdr:colOff>
                    <xdr:row>25</xdr:row>
                    <xdr:rowOff>200025</xdr:rowOff>
                  </from>
                  <to>
                    <xdr:col>3</xdr:col>
                    <xdr:colOff>314325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8" name="Check Box 4">
              <controlPr defaultSize="0" autoFill="0" autoLine="0" autoPict="0">
                <anchor moveWithCells="1">
                  <from>
                    <xdr:col>3</xdr:col>
                    <xdr:colOff>85725</xdr:colOff>
                    <xdr:row>26</xdr:row>
                    <xdr:rowOff>200025</xdr:rowOff>
                  </from>
                  <to>
                    <xdr:col>3</xdr:col>
                    <xdr:colOff>314325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9" name="Check Box 5">
              <controlPr defaultSize="0" autoFill="0" autoLine="0" autoPict="0">
                <anchor moveWithCells="1">
                  <from>
                    <xdr:col>3</xdr:col>
                    <xdr:colOff>85725</xdr:colOff>
                    <xdr:row>27</xdr:row>
                    <xdr:rowOff>200025</xdr:rowOff>
                  </from>
                  <to>
                    <xdr:col>3</xdr:col>
                    <xdr:colOff>314325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10" name="Check Box 6">
              <controlPr defaultSize="0" autoFill="0" autoLine="0" autoPict="0">
                <anchor moveWithCells="1">
                  <from>
                    <xdr:col>4</xdr:col>
                    <xdr:colOff>409575</xdr:colOff>
                    <xdr:row>28</xdr:row>
                    <xdr:rowOff>190500</xdr:rowOff>
                  </from>
                  <to>
                    <xdr:col>4</xdr:col>
                    <xdr:colOff>638175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1" name="Check Box 7">
              <controlPr defaultSize="0" autoFill="0" autoLine="0" autoPict="0">
                <anchor moveWithCells="1">
                  <from>
                    <xdr:col>4</xdr:col>
                    <xdr:colOff>409575</xdr:colOff>
                    <xdr:row>29</xdr:row>
                    <xdr:rowOff>190500</xdr:rowOff>
                  </from>
                  <to>
                    <xdr:col>4</xdr:col>
                    <xdr:colOff>638175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2" name="Check Box 8">
              <controlPr defaultSize="0" autoFill="0" autoLine="0" autoPict="0">
                <anchor moveWithCells="1">
                  <from>
                    <xdr:col>3</xdr:col>
                    <xdr:colOff>85725</xdr:colOff>
                    <xdr:row>35</xdr:row>
                    <xdr:rowOff>0</xdr:rowOff>
                  </from>
                  <to>
                    <xdr:col>3</xdr:col>
                    <xdr:colOff>314325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3" name="Check Box 9">
              <controlPr defaultSize="0" autoFill="0" autoLine="0" autoPict="0">
                <anchor moveWithCells="1">
                  <from>
                    <xdr:col>3</xdr:col>
                    <xdr:colOff>85725</xdr:colOff>
                    <xdr:row>36</xdr:row>
                    <xdr:rowOff>0</xdr:rowOff>
                  </from>
                  <to>
                    <xdr:col>3</xdr:col>
                    <xdr:colOff>314325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4" name="Check Box 10">
              <controlPr defaultSize="0" autoFill="0" autoLine="0" autoPict="0">
                <anchor moveWithCells="1">
                  <from>
                    <xdr:col>3</xdr:col>
                    <xdr:colOff>85725</xdr:colOff>
                    <xdr:row>37</xdr:row>
                    <xdr:rowOff>0</xdr:rowOff>
                  </from>
                  <to>
                    <xdr:col>3</xdr:col>
                    <xdr:colOff>314325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5" name="Check Box 11">
              <controlPr defaultSize="0" autoFill="0" autoLine="0" autoPict="0">
                <anchor moveWithCells="1">
                  <from>
                    <xdr:col>3</xdr:col>
                    <xdr:colOff>85725</xdr:colOff>
                    <xdr:row>38</xdr:row>
                    <xdr:rowOff>0</xdr:rowOff>
                  </from>
                  <to>
                    <xdr:col>3</xdr:col>
                    <xdr:colOff>314325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6" name="Check Box 12">
              <controlPr defaultSize="0" autoFill="0" autoLine="0" autoPict="0">
                <anchor moveWithCells="1">
                  <from>
                    <xdr:col>4</xdr:col>
                    <xdr:colOff>409575</xdr:colOff>
                    <xdr:row>38</xdr:row>
                    <xdr:rowOff>190500</xdr:rowOff>
                  </from>
                  <to>
                    <xdr:col>4</xdr:col>
                    <xdr:colOff>638175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7" name="Check Box 13">
              <controlPr defaultSize="0" autoFill="0" autoLine="0" autoPict="0">
                <anchor moveWithCells="1">
                  <from>
                    <xdr:col>4</xdr:col>
                    <xdr:colOff>409575</xdr:colOff>
                    <xdr:row>39</xdr:row>
                    <xdr:rowOff>190500</xdr:rowOff>
                  </from>
                  <to>
                    <xdr:col>4</xdr:col>
                    <xdr:colOff>638175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8" name="Check Box 14">
              <controlPr defaultSize="0" autoFill="0" autoLine="0" autoPict="0">
                <anchor moveWithCells="1">
                  <from>
                    <xdr:col>4</xdr:col>
                    <xdr:colOff>409575</xdr:colOff>
                    <xdr:row>40</xdr:row>
                    <xdr:rowOff>190500</xdr:rowOff>
                  </from>
                  <to>
                    <xdr:col>4</xdr:col>
                    <xdr:colOff>638175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9" name="Check Box 15">
              <controlPr defaultSize="0" autoFill="0" autoLine="0" autoPict="0">
                <anchor moveWithCells="1">
                  <from>
                    <xdr:col>4</xdr:col>
                    <xdr:colOff>409575</xdr:colOff>
                    <xdr:row>42</xdr:row>
                    <xdr:rowOff>0</xdr:rowOff>
                  </from>
                  <to>
                    <xdr:col>4</xdr:col>
                    <xdr:colOff>638175</xdr:colOff>
                    <xdr:row>43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4"/>
  <sheetViews>
    <sheetView view="pageBreakPreview" zoomScaleNormal="100" zoomScaleSheetLayoutView="100" workbookViewId="0"/>
  </sheetViews>
  <sheetFormatPr defaultRowHeight="12.75" x14ac:dyDescent="0.15"/>
  <cols>
    <col min="1" max="1" width="2.5" style="4" customWidth="1"/>
    <col min="2" max="5" width="4.875" style="4" customWidth="1"/>
    <col min="6" max="6" width="5.625" style="4" customWidth="1"/>
    <col min="7" max="7" width="3.625" style="4" customWidth="1"/>
    <col min="8" max="8" width="9.125" style="4" customWidth="1"/>
    <col min="9" max="9" width="3.125" style="4" customWidth="1"/>
    <col min="10" max="10" width="9.125" style="4" customWidth="1"/>
    <col min="11" max="11" width="3.125" style="4" customWidth="1"/>
    <col min="12" max="12" width="4.625" style="4" customWidth="1"/>
    <col min="13" max="13" width="9.125" style="4" customWidth="1"/>
    <col min="14" max="14" width="3.125" style="4" customWidth="1"/>
    <col min="15" max="16" width="5.625" style="4" customWidth="1"/>
    <col min="17" max="17" width="3.125" style="4" customWidth="1"/>
    <col min="18" max="18" width="1.625" style="4" customWidth="1"/>
    <col min="19" max="16384" width="9" style="4"/>
  </cols>
  <sheetData>
    <row r="1" spans="1:32" ht="12.75" customHeight="1" x14ac:dyDescent="0.15">
      <c r="M1" s="165" t="s">
        <v>81</v>
      </c>
      <c r="N1" s="165"/>
      <c r="O1" s="165"/>
      <c r="P1" s="165"/>
      <c r="Q1" s="165"/>
      <c r="R1" s="165"/>
    </row>
    <row r="2" spans="1:32" ht="15" customHeight="1" x14ac:dyDescent="0.15">
      <c r="M2" s="198"/>
      <c r="N2" s="198"/>
      <c r="O2" s="198"/>
      <c r="P2" s="198"/>
      <c r="Q2" s="198"/>
      <c r="R2" s="198"/>
    </row>
    <row r="3" spans="1:32" ht="15" customHeight="1" x14ac:dyDescent="0.15">
      <c r="A3" s="4" t="s">
        <v>65</v>
      </c>
    </row>
    <row r="4" spans="1:32" ht="5.0999999999999996" customHeight="1" x14ac:dyDescent="0.1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/>
    </row>
    <row r="5" spans="1:32" ht="15" customHeight="1" x14ac:dyDescent="0.15">
      <c r="A5" s="174" t="s">
        <v>66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6"/>
    </row>
    <row r="6" spans="1:32" ht="5.0999999999999996" customHeight="1" x14ac:dyDescent="0.1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10"/>
    </row>
    <row r="7" spans="1:32" ht="15" customHeight="1" x14ac:dyDescent="0.1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199" t="str">
        <f>IF('影響状況表（5ロ②）'!Q42="","令和　　年　　月　　日",'影響状況表（5ロ②）'!Q42)</f>
        <v>令和　　年　　月　　日</v>
      </c>
      <c r="N7" s="199"/>
      <c r="O7" s="199"/>
      <c r="P7" s="199"/>
      <c r="Q7" s="199"/>
      <c r="R7" s="10"/>
    </row>
    <row r="8" spans="1:32" ht="15" customHeight="1" x14ac:dyDescent="0.15">
      <c r="A8" s="8"/>
      <c r="B8" s="11" t="s">
        <v>31</v>
      </c>
      <c r="C8" s="11"/>
      <c r="D8" s="11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10"/>
    </row>
    <row r="9" spans="1:32" ht="17.25" customHeight="1" x14ac:dyDescent="0.15">
      <c r="A9" s="8"/>
      <c r="B9" s="9"/>
      <c r="C9" s="9"/>
      <c r="D9" s="9"/>
      <c r="E9" s="9"/>
      <c r="F9" s="9"/>
      <c r="G9" s="9"/>
      <c r="H9" s="138" t="s">
        <v>11</v>
      </c>
      <c r="I9" s="138"/>
      <c r="J9" s="138" t="s">
        <v>32</v>
      </c>
      <c r="K9" s="200" t="str">
        <f>IF('影響状況表（5ロ②）'!Y43="","",'影響状況表（5ロ②）'!Y43)</f>
        <v/>
      </c>
      <c r="L9" s="200"/>
      <c r="M9" s="200"/>
      <c r="N9" s="200"/>
      <c r="O9" s="200"/>
      <c r="P9" s="200"/>
      <c r="Q9" s="200"/>
      <c r="R9" s="201"/>
    </row>
    <row r="10" spans="1:32" ht="17.25" customHeight="1" x14ac:dyDescent="0.15">
      <c r="A10" s="8"/>
      <c r="B10" s="9"/>
      <c r="C10" s="9"/>
      <c r="D10" s="9"/>
      <c r="E10" s="9"/>
      <c r="F10" s="9"/>
      <c r="G10" s="9"/>
      <c r="H10" s="9"/>
      <c r="I10" s="9"/>
      <c r="J10" s="175" t="s">
        <v>33</v>
      </c>
      <c r="K10" s="200" t="str">
        <f>IF('影響状況表（5ロ②）'!Y44="","",'影響状況表（5ロ②）'!Y44)</f>
        <v/>
      </c>
      <c r="L10" s="200"/>
      <c r="M10" s="200"/>
      <c r="N10" s="200"/>
      <c r="O10" s="200"/>
      <c r="P10" s="200"/>
      <c r="Q10" s="200"/>
      <c r="R10" s="201"/>
    </row>
    <row r="11" spans="1:32" ht="17.25" customHeight="1" x14ac:dyDescent="0.15">
      <c r="A11" s="8"/>
      <c r="B11" s="9"/>
      <c r="C11" s="9"/>
      <c r="D11" s="9"/>
      <c r="E11" s="9"/>
      <c r="F11" s="9"/>
      <c r="G11" s="9"/>
      <c r="H11" s="9"/>
      <c r="I11" s="9"/>
      <c r="J11" s="175"/>
      <c r="K11" s="200" t="str">
        <f>IF('影響状況表（5ロ②）'!Y45="","",'影響状況表（5ロ②）'!Y45)</f>
        <v/>
      </c>
      <c r="L11" s="200"/>
      <c r="M11" s="200"/>
      <c r="N11" s="200"/>
      <c r="O11" s="200"/>
      <c r="P11" s="200"/>
      <c r="Q11" s="200"/>
      <c r="R11" s="201"/>
    </row>
    <row r="12" spans="1:32" ht="6.95" customHeight="1" x14ac:dyDescent="0.15">
      <c r="A12" s="8"/>
      <c r="B12" s="9"/>
      <c r="C12" s="35" t="s">
        <v>34</v>
      </c>
      <c r="D12" s="35"/>
      <c r="E12" s="9"/>
      <c r="F12" s="196" t="str">
        <f>IF('影響状況表（5ロ②）'!J8="","",'影響状況表（5ロ②）'!J8)</f>
        <v/>
      </c>
      <c r="G12" s="196"/>
      <c r="H12" s="196"/>
      <c r="I12" s="9"/>
      <c r="J12" s="9"/>
      <c r="K12" s="9"/>
      <c r="L12" s="9"/>
      <c r="M12" s="9"/>
      <c r="N12" s="9"/>
      <c r="O12" s="9"/>
      <c r="P12" s="9"/>
      <c r="Q12" s="9"/>
      <c r="R12" s="10"/>
    </row>
    <row r="13" spans="1:32" s="31" customFormat="1" ht="15" customHeight="1" x14ac:dyDescent="0.15">
      <c r="A13" s="29"/>
      <c r="B13" s="164" t="s">
        <v>67</v>
      </c>
      <c r="C13" s="164"/>
      <c r="D13" s="171" t="str">
        <f>'影響状況表（5ロ②）'!AO8</f>
        <v/>
      </c>
      <c r="E13" s="171"/>
      <c r="F13" s="197"/>
      <c r="G13" s="197"/>
      <c r="H13" s="197"/>
      <c r="I13" s="13" t="s">
        <v>190</v>
      </c>
      <c r="J13" s="32"/>
      <c r="K13" s="13"/>
      <c r="L13" s="13"/>
      <c r="M13" s="13"/>
      <c r="N13" s="13"/>
      <c r="O13" s="13"/>
      <c r="P13" s="13"/>
      <c r="Q13" s="13"/>
      <c r="R13" s="30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</row>
    <row r="14" spans="1:32" ht="6.95" customHeight="1" x14ac:dyDescent="0.15">
      <c r="A14" s="8"/>
      <c r="B14" s="9"/>
      <c r="C14" s="9"/>
      <c r="D14" s="34" t="s">
        <v>68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12"/>
      <c r="Q14" s="9"/>
      <c r="R14" s="10"/>
    </row>
    <row r="15" spans="1:32" s="31" customFormat="1" ht="39.75" customHeight="1" x14ac:dyDescent="0.15">
      <c r="A15" s="29"/>
      <c r="B15" s="164" t="s">
        <v>80</v>
      </c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30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</row>
    <row r="16" spans="1:32" ht="15" customHeight="1" x14ac:dyDescent="0.15">
      <c r="A16" s="174" t="s">
        <v>35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6"/>
    </row>
    <row r="17" spans="1:18" ht="18" customHeight="1" x14ac:dyDescent="0.15">
      <c r="A17" s="8"/>
      <c r="B17" s="14" t="s">
        <v>36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10"/>
    </row>
    <row r="18" spans="1:18" ht="9.9499999999999993" customHeight="1" x14ac:dyDescent="0.15">
      <c r="A18" s="8"/>
      <c r="B18" s="172" t="s">
        <v>37</v>
      </c>
      <c r="C18" s="37" t="s">
        <v>38</v>
      </c>
      <c r="D18" s="167" t="s">
        <v>70</v>
      </c>
      <c r="E18" s="167"/>
      <c r="F18" s="36"/>
      <c r="G18" s="9"/>
      <c r="H18" s="169" t="s">
        <v>71</v>
      </c>
      <c r="I18" s="169"/>
      <c r="J18" s="175" t="str">
        <f>'影響状況表（5ロ②）'!AL19</f>
        <v/>
      </c>
      <c r="K18" s="175"/>
      <c r="L18" s="173" t="s">
        <v>39</v>
      </c>
      <c r="M18" s="190" t="s">
        <v>75</v>
      </c>
      <c r="N18" s="185" t="str">
        <f>'影響状況表（5ロ②）'!AM19</f>
        <v/>
      </c>
      <c r="O18" s="185"/>
      <c r="P18" s="185"/>
      <c r="Q18" s="173" t="s">
        <v>39</v>
      </c>
      <c r="R18" s="10"/>
    </row>
    <row r="19" spans="1:18" ht="9.9499999999999993" customHeight="1" x14ac:dyDescent="0.15">
      <c r="A19" s="8"/>
      <c r="B19" s="172"/>
      <c r="C19" s="143" t="s">
        <v>69</v>
      </c>
      <c r="D19" s="167"/>
      <c r="E19" s="167"/>
      <c r="F19" s="13"/>
      <c r="G19" s="144"/>
      <c r="H19" s="169"/>
      <c r="I19" s="169"/>
      <c r="J19" s="191"/>
      <c r="K19" s="191"/>
      <c r="L19" s="173"/>
      <c r="M19" s="190"/>
      <c r="N19" s="186"/>
      <c r="O19" s="186"/>
      <c r="P19" s="186"/>
      <c r="Q19" s="173"/>
      <c r="R19" s="10"/>
    </row>
    <row r="20" spans="1:18" ht="9" customHeight="1" x14ac:dyDescent="0.15">
      <c r="A20" s="8"/>
      <c r="B20" s="9"/>
      <c r="C20" s="9"/>
      <c r="D20" s="9"/>
      <c r="E20" s="34"/>
      <c r="F20" s="9"/>
      <c r="G20" s="9"/>
      <c r="H20" s="20"/>
      <c r="I20" s="9"/>
      <c r="J20" s="9"/>
      <c r="K20" s="34" t="s">
        <v>72</v>
      </c>
      <c r="L20" s="9"/>
      <c r="M20" s="9"/>
      <c r="N20" s="9"/>
      <c r="O20" s="9"/>
      <c r="P20" s="12"/>
      <c r="Q20" s="9"/>
      <c r="R20" s="10"/>
    </row>
    <row r="21" spans="1:18" ht="12" customHeight="1" x14ac:dyDescent="0.15">
      <c r="A21" s="8"/>
      <c r="B21" s="9"/>
      <c r="C21" s="9"/>
      <c r="D21" s="33" t="s">
        <v>73</v>
      </c>
      <c r="E21" s="138"/>
      <c r="F21" s="138"/>
      <c r="G21" s="138"/>
      <c r="H21" s="13"/>
      <c r="I21" s="13"/>
      <c r="J21" s="9"/>
      <c r="K21" s="9"/>
      <c r="L21" s="9"/>
      <c r="M21" s="17"/>
      <c r="N21" s="17"/>
      <c r="O21" s="21"/>
      <c r="P21" s="21"/>
      <c r="Q21" s="9"/>
      <c r="R21" s="10"/>
    </row>
    <row r="22" spans="1:18" ht="18" customHeight="1" x14ac:dyDescent="0.15">
      <c r="A22" s="8"/>
      <c r="B22" s="9"/>
      <c r="C22" s="20"/>
      <c r="D22" s="20"/>
      <c r="E22" s="138"/>
      <c r="F22" s="138"/>
      <c r="G22" s="13"/>
      <c r="H22" s="138" t="s">
        <v>74</v>
      </c>
      <c r="I22" s="139" t="s">
        <v>13</v>
      </c>
      <c r="J22" s="177" t="str">
        <f>IF('影響状況表（5ロ②）'!Q19="","",'影響状況表（5ロ②）'!Q19)</f>
        <v/>
      </c>
      <c r="K22" s="178"/>
      <c r="L22" s="149" t="str">
        <f>'影響状況表（5ロ②）'!AH4</f>
        <v>円</v>
      </c>
      <c r="M22" s="17" t="s">
        <v>75</v>
      </c>
      <c r="N22" s="40" t="s">
        <v>15</v>
      </c>
      <c r="O22" s="166" t="str">
        <f>IF('影響状況表（5ロ②）'!V19="","",'影響状況表（5ロ②）'!V19)</f>
        <v/>
      </c>
      <c r="P22" s="166"/>
      <c r="Q22" s="162" t="str">
        <f>'影響状況表（5ロ②）'!AH4</f>
        <v>円</v>
      </c>
      <c r="R22" s="163"/>
    </row>
    <row r="23" spans="1:18" ht="12" customHeight="1" x14ac:dyDescent="0.15">
      <c r="A23" s="8"/>
      <c r="B23" s="9"/>
      <c r="C23" s="9"/>
      <c r="D23" s="33" t="s">
        <v>41</v>
      </c>
      <c r="E23" s="138"/>
      <c r="F23" s="138"/>
      <c r="G23" s="138"/>
      <c r="H23" s="13"/>
      <c r="I23" s="138"/>
      <c r="J23" s="9"/>
      <c r="K23" s="9"/>
      <c r="L23" s="9"/>
      <c r="M23" s="17"/>
      <c r="N23" s="17"/>
      <c r="O23" s="38"/>
      <c r="P23" s="39"/>
      <c r="Q23" s="9"/>
      <c r="R23" s="10"/>
    </row>
    <row r="24" spans="1:18" ht="18" customHeight="1" x14ac:dyDescent="0.15">
      <c r="A24" s="8"/>
      <c r="B24" s="9"/>
      <c r="C24" s="20"/>
      <c r="D24" s="20"/>
      <c r="E24" s="138"/>
      <c r="F24" s="138"/>
      <c r="G24" s="138"/>
      <c r="H24" s="138" t="s">
        <v>74</v>
      </c>
      <c r="I24" s="139" t="s">
        <v>14</v>
      </c>
      <c r="J24" s="177" t="str">
        <f>IF('影響状況表（5ロ②）'!Q20="","",'影響状況表（5ロ②）'!Q20)</f>
        <v/>
      </c>
      <c r="K24" s="178"/>
      <c r="L24" s="149" t="str">
        <f>'影響状況表（5ロ②）'!AH4</f>
        <v>円</v>
      </c>
      <c r="M24" s="17" t="s">
        <v>75</v>
      </c>
      <c r="N24" s="41" t="s">
        <v>16</v>
      </c>
      <c r="O24" s="166" t="str">
        <f>IF('影響状況表（5ロ②）'!V20="","",'影響状況表（5ロ②）'!V20)</f>
        <v/>
      </c>
      <c r="P24" s="179"/>
      <c r="Q24" s="162" t="str">
        <f>'影響状況表（5ロ②）'!AH4</f>
        <v>円</v>
      </c>
      <c r="R24" s="163"/>
    </row>
    <row r="25" spans="1:18" ht="5.0999999999999996" customHeight="1" x14ac:dyDescent="0.15">
      <c r="A25" s="8"/>
      <c r="B25" s="9"/>
      <c r="C25" s="20"/>
      <c r="D25" s="20"/>
      <c r="E25" s="138"/>
      <c r="F25" s="138"/>
      <c r="G25" s="138"/>
      <c r="H25" s="138"/>
      <c r="I25" s="138"/>
      <c r="J25" s="138"/>
      <c r="K25" s="138"/>
      <c r="L25" s="9"/>
      <c r="M25" s="17"/>
      <c r="N25" s="18"/>
      <c r="O25" s="42"/>
      <c r="P25" s="42"/>
      <c r="Q25" s="9"/>
      <c r="R25" s="10"/>
    </row>
    <row r="26" spans="1:18" ht="18" customHeight="1" x14ac:dyDescent="0.15">
      <c r="A26" s="8"/>
      <c r="B26" s="13" t="s">
        <v>42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19"/>
      <c r="N26" s="19"/>
      <c r="O26" s="9"/>
      <c r="P26" s="9"/>
      <c r="Q26" s="9"/>
      <c r="R26" s="10"/>
    </row>
    <row r="27" spans="1:18" ht="9.9499999999999993" customHeight="1" x14ac:dyDescent="0.15">
      <c r="A27" s="8"/>
      <c r="B27" s="9"/>
      <c r="C27" s="15" t="s">
        <v>43</v>
      </c>
      <c r="D27" s="168" t="s">
        <v>44</v>
      </c>
      <c r="E27" s="168"/>
      <c r="F27" s="9"/>
      <c r="G27" s="9"/>
      <c r="H27" s="170" t="s">
        <v>76</v>
      </c>
      <c r="I27" s="170"/>
      <c r="J27" s="187" t="str">
        <f>'影響状況表（5ロ②）'!AL25</f>
        <v/>
      </c>
      <c r="K27" s="187"/>
      <c r="L27" s="189" t="s">
        <v>39</v>
      </c>
      <c r="M27" s="190" t="s">
        <v>75</v>
      </c>
      <c r="N27" s="185" t="str">
        <f>'影響状況表（5ロ②）'!AM25</f>
        <v/>
      </c>
      <c r="O27" s="185"/>
      <c r="P27" s="185"/>
      <c r="Q27" s="173" t="s">
        <v>39</v>
      </c>
      <c r="R27" s="10"/>
    </row>
    <row r="28" spans="1:18" ht="9.9499999999999993" customHeight="1" x14ac:dyDescent="0.15">
      <c r="A28" s="8"/>
      <c r="B28" s="9"/>
      <c r="C28" s="140" t="s">
        <v>40</v>
      </c>
      <c r="D28" s="168"/>
      <c r="E28" s="168"/>
      <c r="F28" s="9"/>
      <c r="G28" s="22"/>
      <c r="H28" s="170"/>
      <c r="I28" s="170"/>
      <c r="J28" s="188"/>
      <c r="K28" s="188"/>
      <c r="L28" s="189"/>
      <c r="M28" s="190"/>
      <c r="N28" s="186"/>
      <c r="O28" s="186"/>
      <c r="P28" s="186"/>
      <c r="Q28" s="173"/>
      <c r="R28" s="10"/>
    </row>
    <row r="29" spans="1:18" ht="12" customHeight="1" x14ac:dyDescent="0.15">
      <c r="A29" s="8"/>
      <c r="B29" s="9"/>
      <c r="C29" s="9"/>
      <c r="D29" s="167" t="s">
        <v>45</v>
      </c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45"/>
    </row>
    <row r="30" spans="1:18" ht="18" customHeight="1" x14ac:dyDescent="0.15">
      <c r="A30" s="8"/>
      <c r="B30" s="9"/>
      <c r="C30" s="20"/>
      <c r="D30" s="20"/>
      <c r="E30" s="138"/>
      <c r="F30" s="138"/>
      <c r="G30" s="138"/>
      <c r="H30" s="138" t="s">
        <v>74</v>
      </c>
      <c r="I30" s="139" t="s">
        <v>17</v>
      </c>
      <c r="J30" s="177" t="str">
        <f>IF('影響状況表（5ロ②）'!G25="","",'影響状況表（5ロ②）'!G25)</f>
        <v/>
      </c>
      <c r="K30" s="178"/>
      <c r="L30" s="149" t="str">
        <f>'影響状況表（5ロ②）'!AH4</f>
        <v>円</v>
      </c>
      <c r="M30" s="17" t="s">
        <v>75</v>
      </c>
      <c r="N30" s="41" t="s">
        <v>19</v>
      </c>
      <c r="O30" s="166" t="str">
        <f>IF('影響状況表（5ロ②）'!Q25="","",'影響状況表（5ロ②）'!Q25)</f>
        <v/>
      </c>
      <c r="P30" s="179"/>
      <c r="Q30" s="162" t="str">
        <f>'影響状況表（5ロ②）'!AH4</f>
        <v>円</v>
      </c>
      <c r="R30" s="163"/>
    </row>
    <row r="31" spans="1:18" ht="12" customHeight="1" x14ac:dyDescent="0.15">
      <c r="A31" s="8"/>
      <c r="B31" s="9"/>
      <c r="C31" s="9"/>
      <c r="D31" s="33" t="s">
        <v>46</v>
      </c>
      <c r="E31" s="138"/>
      <c r="F31" s="138"/>
      <c r="G31" s="138"/>
      <c r="H31" s="13"/>
      <c r="I31" s="138"/>
      <c r="J31" s="9"/>
      <c r="K31" s="9"/>
      <c r="L31" s="9"/>
      <c r="M31" s="17"/>
      <c r="N31" s="17"/>
      <c r="O31" s="192"/>
      <c r="P31" s="193"/>
      <c r="Q31" s="9"/>
      <c r="R31" s="10"/>
    </row>
    <row r="32" spans="1:18" ht="18" customHeight="1" x14ac:dyDescent="0.15">
      <c r="A32" s="8"/>
      <c r="B32" s="9"/>
      <c r="C32" s="20"/>
      <c r="D32" s="20"/>
      <c r="E32" s="138"/>
      <c r="F32" s="138"/>
      <c r="G32" s="138"/>
      <c r="H32" s="138" t="s">
        <v>74</v>
      </c>
      <c r="I32" s="139" t="s">
        <v>18</v>
      </c>
      <c r="J32" s="177" t="str">
        <f>IF('影響状況表（5ロ②）'!L25="","",'影響状況表（5ロ②）'!L25)</f>
        <v/>
      </c>
      <c r="K32" s="178"/>
      <c r="L32" s="149" t="str">
        <f>'影響状況表（5ロ②）'!AH4</f>
        <v>円</v>
      </c>
      <c r="M32" s="17" t="s">
        <v>75</v>
      </c>
      <c r="N32" s="41" t="s">
        <v>20</v>
      </c>
      <c r="O32" s="166" t="str">
        <f>IF('影響状況表（5ロ②）'!V25="","",'影響状況表（5ロ②）'!V25)</f>
        <v/>
      </c>
      <c r="P32" s="179"/>
      <c r="Q32" s="162" t="str">
        <f>'影響状況表（5ロ②）'!AH4</f>
        <v>円</v>
      </c>
      <c r="R32" s="163"/>
    </row>
    <row r="33" spans="1:18" ht="5.0999999999999996" customHeight="1" x14ac:dyDescent="0.15">
      <c r="A33" s="8"/>
      <c r="B33" s="9"/>
      <c r="C33" s="20"/>
      <c r="D33" s="20"/>
      <c r="E33" s="138"/>
      <c r="F33" s="138"/>
      <c r="G33" s="138"/>
      <c r="H33" s="13"/>
      <c r="I33" s="13"/>
      <c r="J33" s="9"/>
      <c r="K33" s="9"/>
      <c r="L33" s="9"/>
      <c r="M33" s="18"/>
      <c r="N33" s="18"/>
      <c r="O33" s="194"/>
      <c r="P33" s="195"/>
      <c r="Q33" s="9"/>
      <c r="R33" s="10"/>
    </row>
    <row r="34" spans="1:18" ht="18" customHeight="1" x14ac:dyDescent="0.15">
      <c r="A34" s="8"/>
      <c r="B34" s="14" t="s">
        <v>47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19"/>
      <c r="N34" s="19"/>
      <c r="O34" s="9"/>
      <c r="P34" s="9"/>
      <c r="Q34" s="9"/>
      <c r="R34" s="10"/>
    </row>
    <row r="35" spans="1:18" ht="9.9499999999999993" customHeight="1" x14ac:dyDescent="0.15">
      <c r="A35" s="8"/>
      <c r="B35" s="9"/>
      <c r="C35" s="15" t="s">
        <v>48</v>
      </c>
      <c r="D35" s="175" t="s">
        <v>49</v>
      </c>
      <c r="E35" s="15" t="s">
        <v>50</v>
      </c>
      <c r="F35" s="180" t="s">
        <v>78</v>
      </c>
      <c r="G35" s="175"/>
      <c r="H35" s="175" t="s">
        <v>77</v>
      </c>
      <c r="I35" s="175"/>
      <c r="J35" s="181" t="str">
        <f>'影響状況表（5ロ②）'!AL33</f>
        <v/>
      </c>
      <c r="K35" s="181"/>
      <c r="L35" s="175"/>
      <c r="M35" s="190" t="s">
        <v>75</v>
      </c>
      <c r="N35" s="183" t="str">
        <f>'影響状況表（5ロ②）'!AM33</f>
        <v/>
      </c>
      <c r="O35" s="183"/>
      <c r="P35" s="183"/>
      <c r="Q35" s="173"/>
      <c r="R35" s="10"/>
    </row>
    <row r="36" spans="1:18" ht="9.9499999999999993" customHeight="1" x14ac:dyDescent="0.15">
      <c r="A36" s="8"/>
      <c r="B36" s="9"/>
      <c r="C36" s="140" t="s">
        <v>51</v>
      </c>
      <c r="D36" s="175"/>
      <c r="E36" s="140" t="s">
        <v>52</v>
      </c>
      <c r="F36" s="168"/>
      <c r="G36" s="175"/>
      <c r="H36" s="175"/>
      <c r="I36" s="175"/>
      <c r="J36" s="182"/>
      <c r="K36" s="182"/>
      <c r="L36" s="175"/>
      <c r="M36" s="190"/>
      <c r="N36" s="184"/>
      <c r="O36" s="184"/>
      <c r="P36" s="184"/>
      <c r="Q36" s="173"/>
      <c r="R36" s="10"/>
    </row>
    <row r="37" spans="1:18" ht="9" customHeight="1" x14ac:dyDescent="0.15">
      <c r="A37" s="8"/>
      <c r="B37" s="9"/>
      <c r="C37" s="9"/>
      <c r="D37" s="9"/>
      <c r="E37" s="34"/>
      <c r="F37" s="9"/>
      <c r="G37" s="9"/>
      <c r="H37" s="20"/>
      <c r="I37" s="9"/>
      <c r="J37" s="9"/>
      <c r="K37" s="34" t="s">
        <v>79</v>
      </c>
      <c r="L37" s="9"/>
      <c r="M37" s="9"/>
      <c r="N37" s="9"/>
      <c r="O37" s="9"/>
      <c r="P37" s="12"/>
      <c r="Q37" s="9"/>
      <c r="R37" s="10"/>
    </row>
    <row r="38" spans="1:18" ht="12" customHeight="1" x14ac:dyDescent="0.15">
      <c r="A38" s="8"/>
      <c r="B38" s="9"/>
      <c r="C38" s="9"/>
      <c r="D38" s="33" t="s">
        <v>53</v>
      </c>
      <c r="E38" s="138"/>
      <c r="F38" s="138"/>
      <c r="G38" s="138"/>
      <c r="H38" s="13"/>
      <c r="I38" s="13"/>
      <c r="J38" s="9"/>
      <c r="K38" s="9"/>
      <c r="L38" s="13"/>
      <c r="M38" s="146"/>
      <c r="N38" s="146"/>
      <c r="O38" s="146"/>
      <c r="P38" s="146"/>
      <c r="Q38" s="146"/>
      <c r="R38" s="10"/>
    </row>
    <row r="39" spans="1:18" ht="18" customHeight="1" x14ac:dyDescent="0.15">
      <c r="A39" s="8"/>
      <c r="B39" s="9"/>
      <c r="C39" s="20"/>
      <c r="D39" s="20"/>
      <c r="E39" s="138"/>
      <c r="F39" s="138"/>
      <c r="G39" s="138"/>
      <c r="H39" s="138" t="s">
        <v>74</v>
      </c>
      <c r="I39" s="139" t="s">
        <v>21</v>
      </c>
      <c r="J39" s="177" t="str">
        <f>'影響状況表（5ロ②）'!F36</f>
        <v/>
      </c>
      <c r="K39" s="178"/>
      <c r="L39" s="149" t="str">
        <f>'影響状況表（5ロ②）'!AH4</f>
        <v>円</v>
      </c>
      <c r="M39" s="17" t="s">
        <v>75</v>
      </c>
      <c r="N39" s="41" t="s">
        <v>25</v>
      </c>
      <c r="O39" s="166" t="str">
        <f>'影響状況表（5ロ②）'!V36</f>
        <v/>
      </c>
      <c r="P39" s="179"/>
      <c r="Q39" s="162" t="str">
        <f>'影響状況表（5ロ②）'!AH4</f>
        <v>円</v>
      </c>
      <c r="R39" s="163"/>
    </row>
    <row r="40" spans="1:18" ht="12" customHeight="1" x14ac:dyDescent="0.15">
      <c r="A40" s="8"/>
      <c r="B40" s="11"/>
      <c r="C40" s="9"/>
      <c r="D40" s="33" t="s">
        <v>54</v>
      </c>
      <c r="E40" s="9"/>
      <c r="F40" s="9"/>
      <c r="G40" s="9"/>
      <c r="H40" s="9"/>
      <c r="I40" s="138"/>
      <c r="J40" s="9"/>
      <c r="K40" s="9"/>
      <c r="L40" s="9"/>
      <c r="M40" s="146"/>
      <c r="N40" s="146"/>
      <c r="O40" s="146"/>
      <c r="P40" s="146"/>
      <c r="Q40" s="146"/>
      <c r="R40" s="10"/>
    </row>
    <row r="41" spans="1:18" ht="18" customHeight="1" x14ac:dyDescent="0.15">
      <c r="A41" s="8"/>
      <c r="B41" s="9"/>
      <c r="C41" s="20"/>
      <c r="D41" s="20"/>
      <c r="E41" s="138"/>
      <c r="F41" s="138"/>
      <c r="G41" s="138"/>
      <c r="H41" s="138" t="s">
        <v>74</v>
      </c>
      <c r="I41" s="139" t="s">
        <v>22</v>
      </c>
      <c r="J41" s="177" t="str">
        <f>'影響状況表（5ロ②）'!J36</f>
        <v/>
      </c>
      <c r="K41" s="178"/>
      <c r="L41" s="149" t="str">
        <f>'影響状況表（5ロ②）'!AH4</f>
        <v>円</v>
      </c>
      <c r="M41" s="17" t="s">
        <v>75</v>
      </c>
      <c r="N41" s="41" t="s">
        <v>26</v>
      </c>
      <c r="O41" s="166" t="str">
        <f>'影響状況表（5ロ②）'!Z36</f>
        <v/>
      </c>
      <c r="P41" s="179"/>
      <c r="Q41" s="162" t="str">
        <f>'影響状況表（5ロ②）'!AH4</f>
        <v>円</v>
      </c>
      <c r="R41" s="163"/>
    </row>
    <row r="42" spans="1:18" ht="12" customHeight="1" x14ac:dyDescent="0.15">
      <c r="A42" s="8"/>
      <c r="B42" s="9"/>
      <c r="C42" s="9"/>
      <c r="D42" s="33" t="s">
        <v>55</v>
      </c>
      <c r="E42" s="138"/>
      <c r="F42" s="13"/>
      <c r="G42" s="13"/>
      <c r="H42" s="9"/>
      <c r="I42" s="138"/>
      <c r="J42" s="9"/>
      <c r="K42" s="9"/>
      <c r="L42" s="9"/>
      <c r="M42" s="146"/>
      <c r="N42" s="146"/>
      <c r="O42" s="146"/>
      <c r="P42" s="146"/>
      <c r="Q42" s="146"/>
      <c r="R42" s="10"/>
    </row>
    <row r="43" spans="1:18" ht="18" customHeight="1" x14ac:dyDescent="0.15">
      <c r="A43" s="8"/>
      <c r="B43" s="9"/>
      <c r="C43" s="20"/>
      <c r="D43" s="20"/>
      <c r="E43" s="138"/>
      <c r="F43" s="138"/>
      <c r="G43" s="138"/>
      <c r="H43" s="138" t="s">
        <v>74</v>
      </c>
      <c r="I43" s="139" t="s">
        <v>23</v>
      </c>
      <c r="J43" s="177" t="str">
        <f>'影響状況表（5ロ②）'!N36</f>
        <v/>
      </c>
      <c r="K43" s="178"/>
      <c r="L43" s="149" t="str">
        <f>'影響状況表（5ロ②）'!AH4</f>
        <v>円</v>
      </c>
      <c r="M43" s="17" t="s">
        <v>75</v>
      </c>
      <c r="N43" s="41" t="s">
        <v>27</v>
      </c>
      <c r="O43" s="166" t="str">
        <f>'影響状況表（5ロ②）'!AD36</f>
        <v/>
      </c>
      <c r="P43" s="179"/>
      <c r="Q43" s="162" t="str">
        <f>'影響状況表（5ロ②）'!AH4</f>
        <v>円</v>
      </c>
      <c r="R43" s="163"/>
    </row>
    <row r="44" spans="1:18" ht="12" customHeight="1" x14ac:dyDescent="0.15">
      <c r="A44" s="8"/>
      <c r="B44" s="9"/>
      <c r="C44" s="9"/>
      <c r="D44" s="33" t="s">
        <v>56</v>
      </c>
      <c r="E44" s="138"/>
      <c r="F44" s="13"/>
      <c r="G44" s="13"/>
      <c r="H44" s="13"/>
      <c r="I44" s="138"/>
      <c r="J44" s="9"/>
      <c r="K44" s="9"/>
      <c r="L44" s="9"/>
      <c r="M44" s="146"/>
      <c r="N44" s="146"/>
      <c r="O44" s="146"/>
      <c r="P44" s="146"/>
      <c r="Q44" s="146"/>
      <c r="R44" s="10"/>
    </row>
    <row r="45" spans="1:18" ht="18" customHeight="1" x14ac:dyDescent="0.15">
      <c r="A45" s="8"/>
      <c r="B45" s="9"/>
      <c r="C45" s="20"/>
      <c r="D45" s="20"/>
      <c r="E45" s="138"/>
      <c r="F45" s="138"/>
      <c r="G45" s="138"/>
      <c r="H45" s="138" t="s">
        <v>74</v>
      </c>
      <c r="I45" s="139" t="s">
        <v>24</v>
      </c>
      <c r="J45" s="177" t="str">
        <f>'影響状況表（5ロ②）'!R36</f>
        <v/>
      </c>
      <c r="K45" s="178"/>
      <c r="L45" s="149" t="str">
        <f>'影響状況表（5ロ②）'!AH4</f>
        <v>円</v>
      </c>
      <c r="M45" s="17" t="s">
        <v>75</v>
      </c>
      <c r="N45" s="41" t="s">
        <v>28</v>
      </c>
      <c r="O45" s="166" t="str">
        <f>'影響状況表（5ロ②）'!AH36</f>
        <v/>
      </c>
      <c r="P45" s="179"/>
      <c r="Q45" s="162" t="str">
        <f>'影響状況表（5ロ②）'!AH4</f>
        <v>円</v>
      </c>
      <c r="R45" s="163"/>
    </row>
    <row r="46" spans="1:18" ht="5.0999999999999996" customHeight="1" x14ac:dyDescent="0.15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5"/>
    </row>
    <row r="47" spans="1:18" ht="12" customHeight="1" x14ac:dyDescent="0.15">
      <c r="A47" s="26" t="s">
        <v>57</v>
      </c>
    </row>
    <row r="48" spans="1:18" ht="12" customHeight="1" x14ac:dyDescent="0.15">
      <c r="A48" s="16" t="s">
        <v>82</v>
      </c>
    </row>
    <row r="49" spans="1:17" ht="12" customHeight="1" x14ac:dyDescent="0.15">
      <c r="A49" s="43" t="s">
        <v>84</v>
      </c>
    </row>
    <row r="50" spans="1:17" ht="12" customHeight="1" x14ac:dyDescent="0.15">
      <c r="A50" s="26" t="s">
        <v>83</v>
      </c>
    </row>
    <row r="51" spans="1:17" ht="12" customHeight="1" x14ac:dyDescent="0.15">
      <c r="A51" s="26" t="s">
        <v>58</v>
      </c>
    </row>
    <row r="52" spans="1:17" ht="12" customHeight="1" x14ac:dyDescent="0.15">
      <c r="A52" s="26" t="s">
        <v>59</v>
      </c>
    </row>
    <row r="53" spans="1:17" ht="12" customHeight="1" x14ac:dyDescent="0.15">
      <c r="A53" s="26" t="s">
        <v>85</v>
      </c>
    </row>
    <row r="54" spans="1:17" ht="12" customHeight="1" x14ac:dyDescent="0.15">
      <c r="A54" s="26" t="s">
        <v>86</v>
      </c>
    </row>
    <row r="55" spans="1:17" ht="9" customHeight="1" x14ac:dyDescent="0.15"/>
    <row r="56" spans="1:17" ht="15" customHeight="1" x14ac:dyDescent="0.15">
      <c r="M56" s="27"/>
      <c r="N56" s="27"/>
      <c r="P56" s="28" t="s">
        <v>60</v>
      </c>
      <c r="Q56" s="28"/>
    </row>
    <row r="57" spans="1:17" ht="15" customHeight="1" x14ac:dyDescent="0.15">
      <c r="P57" s="28" t="s">
        <v>61</v>
      </c>
    </row>
    <row r="58" spans="1:17" ht="9" customHeight="1" x14ac:dyDescent="0.15"/>
    <row r="59" spans="1:17" ht="15" customHeight="1" x14ac:dyDescent="0.15">
      <c r="A59" s="4" t="s">
        <v>62</v>
      </c>
    </row>
    <row r="60" spans="1:17" ht="15" customHeight="1" x14ac:dyDescent="0.15">
      <c r="A60" s="4" t="s">
        <v>63</v>
      </c>
    </row>
    <row r="61" spans="1:17" ht="15" customHeight="1" x14ac:dyDescent="0.15"/>
    <row r="62" spans="1:17" ht="15" customHeight="1" x14ac:dyDescent="0.15">
      <c r="L62" s="4" t="s">
        <v>64</v>
      </c>
    </row>
    <row r="63" spans="1:17" ht="15" customHeight="1" x14ac:dyDescent="0.15"/>
    <row r="64" spans="1:17" ht="15" customHeight="1" x14ac:dyDescent="0.15"/>
  </sheetData>
  <sheetProtection algorithmName="SHA-512" hashValue="l8jCaF9Fr0tBmhYpLCtV7LQjzKs7OUOOLd+F44qgOBDiClZjM/BnIqDTepWI4pzZ/wp3TDjrwOwK7XBn5CVyFA==" saltValue="X8YJDyi6afTeZOOs8f+0Ng==" spinCount="100000" sheet="1" objects="1" scenarios="1"/>
  <mergeCells count="64">
    <mergeCell ref="Q35:Q36"/>
    <mergeCell ref="O24:P24"/>
    <mergeCell ref="M27:M28"/>
    <mergeCell ref="Q24:R24"/>
    <mergeCell ref="Q30:R30"/>
    <mergeCell ref="Q32:R32"/>
    <mergeCell ref="N35:P36"/>
    <mergeCell ref="J30:K30"/>
    <mergeCell ref="O30:P30"/>
    <mergeCell ref="N27:P28"/>
    <mergeCell ref="N18:P19"/>
    <mergeCell ref="J24:K24"/>
    <mergeCell ref="J27:K28"/>
    <mergeCell ref="L27:L28"/>
    <mergeCell ref="J22:K22"/>
    <mergeCell ref="M18:M19"/>
    <mergeCell ref="J18:K19"/>
    <mergeCell ref="L18:L19"/>
    <mergeCell ref="O31:P31"/>
    <mergeCell ref="O33:P33"/>
    <mergeCell ref="M35:M36"/>
    <mergeCell ref="F35:F36"/>
    <mergeCell ref="G35:G36"/>
    <mergeCell ref="H35:I36"/>
    <mergeCell ref="L35:L36"/>
    <mergeCell ref="J35:K36"/>
    <mergeCell ref="B13:C13"/>
    <mergeCell ref="D13:E13"/>
    <mergeCell ref="B18:B19"/>
    <mergeCell ref="Q27:Q28"/>
    <mergeCell ref="A16:R16"/>
    <mergeCell ref="Q18:Q19"/>
    <mergeCell ref="D18:E19"/>
    <mergeCell ref="Q22:R22"/>
    <mergeCell ref="F12:H13"/>
    <mergeCell ref="M1:R1"/>
    <mergeCell ref="O22:P22"/>
    <mergeCell ref="D29:Q29"/>
    <mergeCell ref="D27:E28"/>
    <mergeCell ref="H18:I19"/>
    <mergeCell ref="H27:I28"/>
    <mergeCell ref="A5:R5"/>
    <mergeCell ref="M2:R2"/>
    <mergeCell ref="M7:Q7"/>
    <mergeCell ref="K9:R9"/>
    <mergeCell ref="J10:J11"/>
    <mergeCell ref="K10:R10"/>
    <mergeCell ref="K11:R11"/>
    <mergeCell ref="Q39:R39"/>
    <mergeCell ref="Q41:R41"/>
    <mergeCell ref="Q43:R43"/>
    <mergeCell ref="Q45:R45"/>
    <mergeCell ref="B15:Q15"/>
    <mergeCell ref="J39:K39"/>
    <mergeCell ref="J41:K41"/>
    <mergeCell ref="J43:K43"/>
    <mergeCell ref="O43:P43"/>
    <mergeCell ref="J45:K45"/>
    <mergeCell ref="O45:P45"/>
    <mergeCell ref="O39:P39"/>
    <mergeCell ref="O41:P41"/>
    <mergeCell ref="J32:K32"/>
    <mergeCell ref="O32:P32"/>
    <mergeCell ref="D35:D36"/>
  </mergeCells>
  <phoneticPr fontId="1"/>
  <pageMargins left="0.7" right="0.7" top="0.75" bottom="0.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5"/>
  <sheetViews>
    <sheetView view="pageBreakPreview" zoomScaleNormal="100" zoomScaleSheetLayoutView="100" workbookViewId="0">
      <selection sqref="A1:AM1"/>
    </sheetView>
  </sheetViews>
  <sheetFormatPr defaultRowHeight="13.5" x14ac:dyDescent="0.15"/>
  <cols>
    <col min="1" max="3" width="2.5" style="1" customWidth="1"/>
    <col min="4" max="4" width="3.125" style="1" customWidth="1"/>
    <col min="5" max="36" width="2.5" style="1" customWidth="1"/>
    <col min="37" max="37" width="0.75" style="1" customWidth="1"/>
    <col min="38" max="39" width="7.125" style="1" customWidth="1"/>
    <col min="40" max="44" width="11.25" style="1" customWidth="1"/>
    <col min="45" max="45" width="11.25" style="1" hidden="1" customWidth="1"/>
    <col min="46" max="46" width="11.25" style="1" customWidth="1"/>
    <col min="47" max="16384" width="9" style="1"/>
  </cols>
  <sheetData>
    <row r="1" spans="1:45" ht="24.75" customHeight="1" x14ac:dyDescent="0.15">
      <c r="A1" s="418" t="s">
        <v>104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418"/>
      <c r="V1" s="418"/>
      <c r="W1" s="418"/>
      <c r="X1" s="418"/>
      <c r="Y1" s="418"/>
      <c r="Z1" s="418"/>
      <c r="AA1" s="418"/>
      <c r="AB1" s="418"/>
      <c r="AC1" s="418"/>
      <c r="AD1" s="418"/>
      <c r="AE1" s="418"/>
      <c r="AF1" s="418"/>
      <c r="AG1" s="418"/>
      <c r="AH1" s="418"/>
      <c r="AI1" s="418"/>
      <c r="AJ1" s="418"/>
      <c r="AK1" s="418"/>
      <c r="AL1" s="418"/>
      <c r="AM1" s="418"/>
    </row>
    <row r="2" spans="1:45" ht="18.75" x14ac:dyDescent="0.15">
      <c r="A2" s="419" t="s">
        <v>105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  <c r="V2" s="419"/>
      <c r="W2" s="419"/>
      <c r="X2" s="419"/>
      <c r="Y2" s="419"/>
      <c r="Z2" s="419"/>
      <c r="AA2" s="419"/>
      <c r="AB2" s="419"/>
      <c r="AC2" s="419"/>
      <c r="AD2" s="419"/>
      <c r="AE2" s="419"/>
      <c r="AF2" s="419"/>
      <c r="AG2" s="419"/>
      <c r="AH2" s="419"/>
      <c r="AI2" s="419"/>
      <c r="AJ2" s="419"/>
      <c r="AK2" s="419"/>
      <c r="AL2" s="419"/>
      <c r="AM2" s="419"/>
      <c r="AN2" s="44"/>
      <c r="AO2" s="44"/>
    </row>
    <row r="3" spans="1:45" ht="18.75" x14ac:dyDescent="0.15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44"/>
      <c r="AO3" s="44"/>
    </row>
    <row r="4" spans="1:45" s="2" customFormat="1" ht="24" customHeight="1" x14ac:dyDescent="0.15">
      <c r="A4" s="94" t="s">
        <v>29</v>
      </c>
      <c r="B4" s="94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148" t="s">
        <v>192</v>
      </c>
      <c r="AH4" s="202" t="s">
        <v>194</v>
      </c>
      <c r="AI4" s="202"/>
      <c r="AJ4" s="95" t="s">
        <v>191</v>
      </c>
      <c r="AK4" s="95"/>
      <c r="AL4" s="95"/>
      <c r="AM4" s="95"/>
      <c r="AS4" s="2" t="s">
        <v>193</v>
      </c>
    </row>
    <row r="5" spans="1:45" ht="30.75" customHeight="1" thickBot="1" x14ac:dyDescent="0.2">
      <c r="A5" s="96"/>
      <c r="B5" s="310" t="s">
        <v>87</v>
      </c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  <c r="AH5" s="310"/>
      <c r="AI5" s="310"/>
      <c r="AJ5" s="310"/>
      <c r="AK5" s="310"/>
      <c r="AL5" s="310"/>
      <c r="AM5" s="310"/>
      <c r="AS5" s="1" t="s">
        <v>194</v>
      </c>
    </row>
    <row r="6" spans="1:45" ht="13.5" customHeight="1" x14ac:dyDescent="0.15">
      <c r="A6" s="97"/>
      <c r="B6" s="311" t="s">
        <v>88</v>
      </c>
      <c r="C6" s="312"/>
      <c r="D6" s="98" t="s">
        <v>89</v>
      </c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  <c r="P6" s="303" t="s">
        <v>122</v>
      </c>
      <c r="Q6" s="303"/>
      <c r="R6" s="303"/>
      <c r="S6" s="303"/>
      <c r="T6" s="303"/>
      <c r="U6" s="303"/>
      <c r="V6" s="303"/>
      <c r="W6" s="303"/>
      <c r="X6" s="303"/>
      <c r="Y6" s="303"/>
      <c r="Z6" s="303"/>
      <c r="AA6" s="303"/>
      <c r="AB6" s="303"/>
      <c r="AC6" s="303"/>
      <c r="AD6" s="303"/>
      <c r="AE6" s="303"/>
      <c r="AF6" s="339"/>
      <c r="AG6" s="407" t="s">
        <v>118</v>
      </c>
      <c r="AH6" s="407"/>
      <c r="AI6" s="407"/>
      <c r="AJ6" s="408"/>
      <c r="AK6" s="101"/>
      <c r="AL6" s="95"/>
      <c r="AM6" s="95"/>
      <c r="AS6" s="1" t="s">
        <v>195</v>
      </c>
    </row>
    <row r="7" spans="1:45" x14ac:dyDescent="0.15">
      <c r="A7" s="97"/>
      <c r="B7" s="313"/>
      <c r="C7" s="314"/>
      <c r="D7" s="394"/>
      <c r="E7" s="395"/>
      <c r="F7" s="395"/>
      <c r="G7" s="348" t="s">
        <v>90</v>
      </c>
      <c r="H7" s="349"/>
      <c r="I7" s="350"/>
      <c r="J7" s="443" t="s">
        <v>91</v>
      </c>
      <c r="K7" s="443"/>
      <c r="L7" s="443"/>
      <c r="M7" s="443"/>
      <c r="N7" s="443"/>
      <c r="O7" s="443"/>
      <c r="P7" s="340"/>
      <c r="Q7" s="340"/>
      <c r="R7" s="340"/>
      <c r="S7" s="340"/>
      <c r="T7" s="340"/>
      <c r="U7" s="340"/>
      <c r="V7" s="340"/>
      <c r="W7" s="340"/>
      <c r="X7" s="340"/>
      <c r="Y7" s="340"/>
      <c r="Z7" s="340"/>
      <c r="AA7" s="340"/>
      <c r="AB7" s="340"/>
      <c r="AC7" s="340"/>
      <c r="AD7" s="340"/>
      <c r="AE7" s="340"/>
      <c r="AF7" s="341"/>
      <c r="AG7" s="409"/>
      <c r="AH7" s="409"/>
      <c r="AI7" s="409"/>
      <c r="AJ7" s="410"/>
      <c r="AK7" s="101"/>
      <c r="AL7" s="97"/>
      <c r="AM7" s="97"/>
      <c r="AS7" s="1" t="s">
        <v>196</v>
      </c>
    </row>
    <row r="8" spans="1:45" ht="24" customHeight="1" x14ac:dyDescent="0.15">
      <c r="A8" s="97"/>
      <c r="B8" s="313"/>
      <c r="C8" s="314"/>
      <c r="D8" s="392" t="s">
        <v>107</v>
      </c>
      <c r="E8" s="393"/>
      <c r="F8" s="393"/>
      <c r="G8" s="420"/>
      <c r="H8" s="421"/>
      <c r="I8" s="422"/>
      <c r="J8" s="411"/>
      <c r="K8" s="411"/>
      <c r="L8" s="411"/>
      <c r="M8" s="411"/>
      <c r="N8" s="411"/>
      <c r="O8" s="411"/>
      <c r="P8" s="342"/>
      <c r="Q8" s="343"/>
      <c r="R8" s="343"/>
      <c r="S8" s="343"/>
      <c r="T8" s="343"/>
      <c r="U8" s="343"/>
      <c r="V8" s="343"/>
      <c r="W8" s="343"/>
      <c r="X8" s="343"/>
      <c r="Y8" s="343"/>
      <c r="Z8" s="343"/>
      <c r="AA8" s="343"/>
      <c r="AB8" s="343"/>
      <c r="AC8" s="343"/>
      <c r="AD8" s="343"/>
      <c r="AE8" s="343"/>
      <c r="AF8" s="344"/>
      <c r="AG8" s="351" t="str">
        <f t="shared" ref="AG8:AG13" si="0">IF(P8="","",ROUND(P8/$P$14*100,1))</f>
        <v/>
      </c>
      <c r="AH8" s="351"/>
      <c r="AI8" s="351"/>
      <c r="AJ8" s="352"/>
      <c r="AK8" s="102"/>
      <c r="AL8" s="97"/>
      <c r="AM8" s="97"/>
      <c r="AO8" s="1" t="str">
        <f>IF(G8="","",TEXT(G8,"0000"))</f>
        <v/>
      </c>
    </row>
    <row r="9" spans="1:45" ht="24" customHeight="1" x14ac:dyDescent="0.15">
      <c r="A9" s="97"/>
      <c r="B9" s="313"/>
      <c r="C9" s="314"/>
      <c r="D9" s="405" t="s">
        <v>108</v>
      </c>
      <c r="E9" s="406"/>
      <c r="F9" s="406"/>
      <c r="G9" s="412"/>
      <c r="H9" s="413"/>
      <c r="I9" s="414"/>
      <c r="J9" s="415"/>
      <c r="K9" s="416"/>
      <c r="L9" s="416"/>
      <c r="M9" s="416"/>
      <c r="N9" s="416"/>
      <c r="O9" s="417"/>
      <c r="P9" s="324"/>
      <c r="Q9" s="325"/>
      <c r="R9" s="325"/>
      <c r="S9" s="325"/>
      <c r="T9" s="325"/>
      <c r="U9" s="325"/>
      <c r="V9" s="325"/>
      <c r="W9" s="325"/>
      <c r="X9" s="325"/>
      <c r="Y9" s="325"/>
      <c r="Z9" s="325"/>
      <c r="AA9" s="325"/>
      <c r="AB9" s="325"/>
      <c r="AC9" s="325"/>
      <c r="AD9" s="325"/>
      <c r="AE9" s="325"/>
      <c r="AF9" s="326"/>
      <c r="AG9" s="353" t="str">
        <f t="shared" si="0"/>
        <v/>
      </c>
      <c r="AH9" s="354"/>
      <c r="AI9" s="354"/>
      <c r="AJ9" s="355"/>
      <c r="AK9" s="102"/>
      <c r="AL9" s="97"/>
      <c r="AM9" s="97"/>
    </row>
    <row r="10" spans="1:45" ht="24" customHeight="1" x14ac:dyDescent="0.15">
      <c r="A10" s="97"/>
      <c r="B10" s="313"/>
      <c r="C10" s="314"/>
      <c r="D10" s="405"/>
      <c r="E10" s="406"/>
      <c r="F10" s="406"/>
      <c r="G10" s="425"/>
      <c r="H10" s="426"/>
      <c r="I10" s="427"/>
      <c r="J10" s="428"/>
      <c r="K10" s="429"/>
      <c r="L10" s="429"/>
      <c r="M10" s="429"/>
      <c r="N10" s="429"/>
      <c r="O10" s="430"/>
      <c r="P10" s="327"/>
      <c r="Q10" s="328"/>
      <c r="R10" s="328"/>
      <c r="S10" s="328"/>
      <c r="T10" s="328"/>
      <c r="U10" s="328"/>
      <c r="V10" s="328"/>
      <c r="W10" s="328"/>
      <c r="X10" s="328"/>
      <c r="Y10" s="328"/>
      <c r="Z10" s="328"/>
      <c r="AA10" s="328"/>
      <c r="AB10" s="328"/>
      <c r="AC10" s="328"/>
      <c r="AD10" s="328"/>
      <c r="AE10" s="328"/>
      <c r="AF10" s="329"/>
      <c r="AG10" s="356" t="str">
        <f t="shared" si="0"/>
        <v/>
      </c>
      <c r="AH10" s="357"/>
      <c r="AI10" s="357"/>
      <c r="AJ10" s="358"/>
      <c r="AK10" s="102"/>
      <c r="AL10" s="97"/>
      <c r="AM10" s="97"/>
    </row>
    <row r="11" spans="1:45" ht="24" customHeight="1" x14ac:dyDescent="0.15">
      <c r="A11" s="97"/>
      <c r="B11" s="313"/>
      <c r="C11" s="314"/>
      <c r="D11" s="405"/>
      <c r="E11" s="406"/>
      <c r="F11" s="406"/>
      <c r="G11" s="425"/>
      <c r="H11" s="426"/>
      <c r="I11" s="427"/>
      <c r="J11" s="428"/>
      <c r="K11" s="429"/>
      <c r="L11" s="429"/>
      <c r="M11" s="429"/>
      <c r="N11" s="429"/>
      <c r="O11" s="430"/>
      <c r="P11" s="327"/>
      <c r="Q11" s="328"/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9"/>
      <c r="AG11" s="356" t="str">
        <f t="shared" si="0"/>
        <v/>
      </c>
      <c r="AH11" s="357"/>
      <c r="AI11" s="357"/>
      <c r="AJ11" s="358"/>
      <c r="AK11" s="102"/>
      <c r="AL11" s="97"/>
      <c r="AM11" s="97"/>
    </row>
    <row r="12" spans="1:45" ht="24" customHeight="1" x14ac:dyDescent="0.15">
      <c r="A12" s="97"/>
      <c r="B12" s="313"/>
      <c r="C12" s="314"/>
      <c r="D12" s="405"/>
      <c r="E12" s="406"/>
      <c r="F12" s="406"/>
      <c r="G12" s="425"/>
      <c r="H12" s="426"/>
      <c r="I12" s="427"/>
      <c r="J12" s="428"/>
      <c r="K12" s="429"/>
      <c r="L12" s="429"/>
      <c r="M12" s="429"/>
      <c r="N12" s="429"/>
      <c r="O12" s="430"/>
      <c r="P12" s="327"/>
      <c r="Q12" s="328"/>
      <c r="R12" s="328"/>
      <c r="S12" s="328"/>
      <c r="T12" s="328"/>
      <c r="U12" s="328"/>
      <c r="V12" s="328"/>
      <c r="W12" s="328"/>
      <c r="X12" s="328"/>
      <c r="Y12" s="328"/>
      <c r="Z12" s="328"/>
      <c r="AA12" s="328"/>
      <c r="AB12" s="328"/>
      <c r="AC12" s="328"/>
      <c r="AD12" s="328"/>
      <c r="AE12" s="328"/>
      <c r="AF12" s="329"/>
      <c r="AG12" s="356" t="str">
        <f t="shared" si="0"/>
        <v/>
      </c>
      <c r="AH12" s="357"/>
      <c r="AI12" s="357"/>
      <c r="AJ12" s="358"/>
      <c r="AK12" s="102"/>
      <c r="AL12" s="97"/>
      <c r="AM12" s="97"/>
    </row>
    <row r="13" spans="1:45" ht="24" customHeight="1" thickBot="1" x14ac:dyDescent="0.2">
      <c r="A13" s="97"/>
      <c r="B13" s="313"/>
      <c r="C13" s="314"/>
      <c r="D13" s="405"/>
      <c r="E13" s="406"/>
      <c r="F13" s="406"/>
      <c r="G13" s="431"/>
      <c r="H13" s="432"/>
      <c r="I13" s="433"/>
      <c r="J13" s="434"/>
      <c r="K13" s="435"/>
      <c r="L13" s="435"/>
      <c r="M13" s="435"/>
      <c r="N13" s="435"/>
      <c r="O13" s="436"/>
      <c r="P13" s="330"/>
      <c r="Q13" s="331"/>
      <c r="R13" s="331"/>
      <c r="S13" s="331"/>
      <c r="T13" s="331"/>
      <c r="U13" s="331"/>
      <c r="V13" s="331"/>
      <c r="W13" s="331"/>
      <c r="X13" s="331"/>
      <c r="Y13" s="331"/>
      <c r="Z13" s="331"/>
      <c r="AA13" s="331"/>
      <c r="AB13" s="331"/>
      <c r="AC13" s="331"/>
      <c r="AD13" s="331"/>
      <c r="AE13" s="331"/>
      <c r="AF13" s="332"/>
      <c r="AG13" s="437" t="str">
        <f t="shared" si="0"/>
        <v/>
      </c>
      <c r="AH13" s="438"/>
      <c r="AI13" s="438"/>
      <c r="AJ13" s="439"/>
      <c r="AK13" s="102"/>
      <c r="AL13" s="97"/>
      <c r="AM13" s="97"/>
    </row>
    <row r="14" spans="1:45" ht="27.75" customHeight="1" thickTop="1" thickBot="1" x14ac:dyDescent="0.2">
      <c r="A14" s="97"/>
      <c r="B14" s="299" t="s">
        <v>0</v>
      </c>
      <c r="C14" s="300"/>
      <c r="D14" s="300"/>
      <c r="E14" s="300"/>
      <c r="F14" s="300"/>
      <c r="G14" s="300"/>
      <c r="H14" s="300"/>
      <c r="I14" s="300"/>
      <c r="J14" s="300"/>
      <c r="K14" s="300"/>
      <c r="L14" s="300"/>
      <c r="M14" s="300"/>
      <c r="N14" s="300"/>
      <c r="O14" s="315"/>
      <c r="P14" s="336" t="str">
        <f>IF(P8="","",SUM(P8:AF13))</f>
        <v/>
      </c>
      <c r="Q14" s="337"/>
      <c r="R14" s="337"/>
      <c r="S14" s="337"/>
      <c r="T14" s="337"/>
      <c r="U14" s="337"/>
      <c r="V14" s="337"/>
      <c r="W14" s="337"/>
      <c r="X14" s="337"/>
      <c r="Y14" s="337"/>
      <c r="Z14" s="337"/>
      <c r="AA14" s="337"/>
      <c r="AB14" s="337"/>
      <c r="AC14" s="337"/>
      <c r="AD14" s="337"/>
      <c r="AE14" s="337"/>
      <c r="AF14" s="338"/>
      <c r="AG14" s="333">
        <f>IF(AG8="",100,SUM(AG8:AJ13))</f>
        <v>100</v>
      </c>
      <c r="AH14" s="334"/>
      <c r="AI14" s="334"/>
      <c r="AJ14" s="335"/>
      <c r="AK14" s="103"/>
      <c r="AL14" s="97"/>
      <c r="AM14" s="97"/>
    </row>
    <row r="15" spans="1:45" ht="12.75" customHeight="1" x14ac:dyDescent="0.15">
      <c r="A15" s="97"/>
      <c r="B15" s="97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95"/>
      <c r="O15" s="95"/>
      <c r="P15" s="95"/>
      <c r="Q15" s="95"/>
      <c r="R15" s="95"/>
      <c r="S15" s="95"/>
      <c r="T15" s="95"/>
      <c r="U15" s="95"/>
      <c r="V15" s="95"/>
      <c r="W15" s="105"/>
      <c r="X15" s="105"/>
      <c r="Y15" s="105"/>
      <c r="Z15" s="105"/>
      <c r="AA15" s="105"/>
      <c r="AB15" s="105"/>
      <c r="AC15" s="95"/>
      <c r="AD15" s="95"/>
      <c r="AE15" s="105"/>
      <c r="AF15" s="105"/>
      <c r="AG15" s="105"/>
      <c r="AH15" s="105"/>
      <c r="AI15" s="105"/>
      <c r="AJ15" s="105"/>
      <c r="AK15" s="105"/>
      <c r="AL15" s="97"/>
      <c r="AM15" s="97"/>
    </row>
    <row r="16" spans="1:45" ht="26.25" customHeight="1" thickBot="1" x14ac:dyDescent="0.2">
      <c r="A16" s="96" t="s">
        <v>135</v>
      </c>
      <c r="B16" s="96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95"/>
      <c r="O16" s="95"/>
      <c r="P16" s="95"/>
      <c r="Q16" s="95"/>
      <c r="R16" s="95"/>
      <c r="S16" s="95"/>
      <c r="T16" s="95"/>
      <c r="U16" s="95"/>
      <c r="V16" s="95"/>
      <c r="W16" s="105"/>
      <c r="X16" s="105"/>
      <c r="Y16" s="105"/>
      <c r="Z16" s="105"/>
      <c r="AA16" s="105"/>
      <c r="AB16" s="105"/>
      <c r="AC16" s="95"/>
      <c r="AD16" s="95"/>
      <c r="AE16" s="105"/>
      <c r="AF16" s="105"/>
      <c r="AG16" s="105"/>
      <c r="AH16" s="105"/>
      <c r="AI16" s="105"/>
      <c r="AJ16" s="105"/>
      <c r="AK16" s="105"/>
      <c r="AL16" s="97"/>
      <c r="AM16" s="106" t="s">
        <v>110</v>
      </c>
    </row>
    <row r="17" spans="1:41" ht="16.5" customHeight="1" thickBot="1" x14ac:dyDescent="0.2">
      <c r="A17" s="97"/>
      <c r="B17" s="222" t="s">
        <v>1</v>
      </c>
      <c r="C17" s="244"/>
      <c r="D17" s="244"/>
      <c r="E17" s="244"/>
      <c r="F17" s="244"/>
      <c r="G17" s="223"/>
      <c r="H17" s="302" t="s">
        <v>2</v>
      </c>
      <c r="I17" s="303"/>
      <c r="J17" s="303"/>
      <c r="K17" s="303"/>
      <c r="L17" s="303"/>
      <c r="M17" s="303"/>
      <c r="N17" s="303"/>
      <c r="O17" s="303"/>
      <c r="P17" s="440" t="s">
        <v>109</v>
      </c>
      <c r="Q17" s="441"/>
      <c r="R17" s="441"/>
      <c r="S17" s="441"/>
      <c r="T17" s="441"/>
      <c r="U17" s="441"/>
      <c r="V17" s="441"/>
      <c r="W17" s="441"/>
      <c r="X17" s="441"/>
      <c r="Y17" s="441"/>
      <c r="Z17" s="441"/>
      <c r="AA17" s="442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423" t="s">
        <v>149</v>
      </c>
      <c r="AM17" s="424"/>
    </row>
    <row r="18" spans="1:41" ht="16.5" customHeight="1" thickBot="1" x14ac:dyDescent="0.2">
      <c r="A18" s="97"/>
      <c r="B18" s="316"/>
      <c r="C18" s="284"/>
      <c r="D18" s="284"/>
      <c r="E18" s="284"/>
      <c r="F18" s="284"/>
      <c r="G18" s="317"/>
      <c r="H18" s="281"/>
      <c r="I18" s="282"/>
      <c r="J18" s="282"/>
      <c r="K18" s="282"/>
      <c r="L18" s="282"/>
      <c r="M18" s="282"/>
      <c r="N18" s="282"/>
      <c r="O18" s="282"/>
      <c r="P18" s="380" t="s">
        <v>3</v>
      </c>
      <c r="Q18" s="378"/>
      <c r="R18" s="378"/>
      <c r="S18" s="378"/>
      <c r="T18" s="381"/>
      <c r="U18" s="377" t="s">
        <v>106</v>
      </c>
      <c r="V18" s="378"/>
      <c r="W18" s="378"/>
      <c r="X18" s="378"/>
      <c r="Y18" s="379"/>
      <c r="Z18" s="231" t="s">
        <v>92</v>
      </c>
      <c r="AA18" s="232"/>
      <c r="AB18" s="97" t="s">
        <v>146</v>
      </c>
      <c r="AC18" s="107"/>
      <c r="AD18" s="108"/>
      <c r="AE18" s="108"/>
      <c r="AF18" s="108"/>
      <c r="AG18" s="108"/>
      <c r="AH18" s="108"/>
      <c r="AI18" s="108"/>
      <c r="AJ18" s="107"/>
      <c r="AK18" s="107"/>
      <c r="AL18" s="109" t="s">
        <v>3</v>
      </c>
      <c r="AM18" s="110" t="s">
        <v>106</v>
      </c>
    </row>
    <row r="19" spans="1:41" ht="20.25" customHeight="1" x14ac:dyDescent="0.15">
      <c r="A19" s="97"/>
      <c r="B19" s="318"/>
      <c r="C19" s="319"/>
      <c r="D19" s="319"/>
      <c r="E19" s="319"/>
      <c r="F19" s="319"/>
      <c r="G19" s="320"/>
      <c r="H19" s="261" t="s">
        <v>10</v>
      </c>
      <c r="I19" s="262"/>
      <c r="J19" s="262"/>
      <c r="K19" s="263"/>
      <c r="L19" s="264"/>
      <c r="M19" s="111" t="s">
        <v>6</v>
      </c>
      <c r="N19" s="45"/>
      <c r="O19" s="112" t="s">
        <v>93</v>
      </c>
      <c r="P19" s="113" t="s">
        <v>13</v>
      </c>
      <c r="Q19" s="371"/>
      <c r="R19" s="371"/>
      <c r="S19" s="371"/>
      <c r="T19" s="372"/>
      <c r="U19" s="114" t="s">
        <v>15</v>
      </c>
      <c r="V19" s="275"/>
      <c r="W19" s="275"/>
      <c r="X19" s="275"/>
      <c r="Y19" s="276"/>
      <c r="Z19" s="285"/>
      <c r="AA19" s="286"/>
      <c r="AB19" s="97"/>
      <c r="AC19" s="208" t="s">
        <v>147</v>
      </c>
      <c r="AD19" s="208"/>
      <c r="AE19" s="208"/>
      <c r="AF19" s="208"/>
      <c r="AG19" s="208"/>
      <c r="AH19" s="208"/>
      <c r="AI19" s="208"/>
      <c r="AJ19" s="208"/>
      <c r="AK19" s="209"/>
      <c r="AL19" s="388" t="str">
        <f>IF(Q20="","",ROUNDDOWN((Q19/Q20*100)-100,1))</f>
        <v/>
      </c>
      <c r="AM19" s="212" t="str">
        <f>IF(V20="","",ROUNDDOWN((V19/V20*100)-100,1))</f>
        <v/>
      </c>
    </row>
    <row r="20" spans="1:41" ht="20.25" customHeight="1" thickBot="1" x14ac:dyDescent="0.2">
      <c r="A20" s="97"/>
      <c r="B20" s="321"/>
      <c r="C20" s="322"/>
      <c r="D20" s="322"/>
      <c r="E20" s="322"/>
      <c r="F20" s="322"/>
      <c r="G20" s="323"/>
      <c r="H20" s="245" t="s">
        <v>4</v>
      </c>
      <c r="I20" s="246"/>
      <c r="J20" s="246"/>
      <c r="K20" s="390"/>
      <c r="L20" s="391"/>
      <c r="M20" s="115" t="s">
        <v>6</v>
      </c>
      <c r="N20" s="46"/>
      <c r="O20" s="116" t="s">
        <v>93</v>
      </c>
      <c r="P20" s="117" t="s">
        <v>14</v>
      </c>
      <c r="Q20" s="373"/>
      <c r="R20" s="373"/>
      <c r="S20" s="373"/>
      <c r="T20" s="374"/>
      <c r="U20" s="118" t="s">
        <v>16</v>
      </c>
      <c r="V20" s="375"/>
      <c r="W20" s="375"/>
      <c r="X20" s="375"/>
      <c r="Y20" s="376"/>
      <c r="Z20" s="233"/>
      <c r="AA20" s="234"/>
      <c r="AB20" s="97"/>
      <c r="AC20" s="208" t="s">
        <v>148</v>
      </c>
      <c r="AD20" s="208"/>
      <c r="AE20" s="208"/>
      <c r="AF20" s="208"/>
      <c r="AG20" s="208"/>
      <c r="AH20" s="208"/>
      <c r="AI20" s="208"/>
      <c r="AJ20" s="208"/>
      <c r="AK20" s="209"/>
      <c r="AL20" s="389"/>
      <c r="AM20" s="213"/>
    </row>
    <row r="21" spans="1:41" ht="12" customHeight="1" x14ac:dyDescent="0.15">
      <c r="A21" s="97"/>
      <c r="B21" s="97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95"/>
      <c r="O21" s="95"/>
      <c r="P21" s="95"/>
      <c r="Q21" s="95"/>
      <c r="R21" s="95"/>
      <c r="S21" s="95"/>
      <c r="T21" s="95"/>
      <c r="U21" s="95"/>
      <c r="V21" s="95"/>
      <c r="W21" s="105"/>
      <c r="X21" s="105"/>
      <c r="Y21" s="105"/>
      <c r="Z21" s="105"/>
      <c r="AA21" s="105"/>
      <c r="AB21" s="105"/>
      <c r="AC21" s="95"/>
      <c r="AD21" s="95"/>
      <c r="AE21" s="105"/>
      <c r="AF21" s="105"/>
      <c r="AG21" s="105"/>
      <c r="AH21" s="105"/>
      <c r="AI21" s="105"/>
      <c r="AJ21" s="105"/>
      <c r="AK21" s="105"/>
      <c r="AL21" s="97"/>
      <c r="AM21" s="97"/>
    </row>
    <row r="22" spans="1:41" ht="26.25" customHeight="1" thickBot="1" x14ac:dyDescent="0.2">
      <c r="A22" s="96" t="s">
        <v>30</v>
      </c>
      <c r="B22" s="96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95"/>
      <c r="O22" s="95"/>
      <c r="P22" s="95"/>
      <c r="Q22" s="95"/>
      <c r="R22" s="95"/>
      <c r="S22" s="95"/>
      <c r="T22" s="95"/>
      <c r="U22" s="95"/>
      <c r="V22" s="95"/>
      <c r="W22" s="97"/>
      <c r="X22" s="119"/>
      <c r="Y22" s="120" t="str">
        <f>"【単位："&amp;AH4&amp;"】"</f>
        <v>【単位：円】</v>
      </c>
      <c r="Z22" s="119"/>
      <c r="AA22" s="119"/>
      <c r="AK22" s="121"/>
      <c r="AL22" s="97"/>
      <c r="AM22" s="106" t="s">
        <v>110</v>
      </c>
    </row>
    <row r="23" spans="1:41" ht="13.5" customHeight="1" x14ac:dyDescent="0.15">
      <c r="A23" s="97"/>
      <c r="B23" s="302" t="s">
        <v>94</v>
      </c>
      <c r="C23" s="303"/>
      <c r="D23" s="303"/>
      <c r="E23" s="304"/>
      <c r="F23" s="222" t="s">
        <v>3</v>
      </c>
      <c r="G23" s="244"/>
      <c r="H23" s="244"/>
      <c r="I23" s="244"/>
      <c r="J23" s="244"/>
      <c r="K23" s="244"/>
      <c r="L23" s="244"/>
      <c r="M23" s="244"/>
      <c r="N23" s="244"/>
      <c r="O23" s="244"/>
      <c r="P23" s="258" t="s">
        <v>106</v>
      </c>
      <c r="Q23" s="259"/>
      <c r="R23" s="259"/>
      <c r="S23" s="259"/>
      <c r="T23" s="259"/>
      <c r="U23" s="259"/>
      <c r="V23" s="259"/>
      <c r="W23" s="259"/>
      <c r="X23" s="259"/>
      <c r="Y23" s="260"/>
      <c r="Z23" s="97"/>
      <c r="AA23" s="97"/>
      <c r="AK23" s="104"/>
      <c r="AL23" s="222" t="s">
        <v>144</v>
      </c>
      <c r="AM23" s="223"/>
    </row>
    <row r="24" spans="1:41" ht="27" customHeight="1" thickBot="1" x14ac:dyDescent="0.2">
      <c r="A24" s="97"/>
      <c r="B24" s="281"/>
      <c r="C24" s="282"/>
      <c r="D24" s="282"/>
      <c r="E24" s="305"/>
      <c r="F24" s="245" t="s">
        <v>5</v>
      </c>
      <c r="G24" s="246"/>
      <c r="H24" s="246"/>
      <c r="I24" s="246"/>
      <c r="J24" s="247"/>
      <c r="K24" s="272" t="s">
        <v>111</v>
      </c>
      <c r="L24" s="246"/>
      <c r="M24" s="246"/>
      <c r="N24" s="246"/>
      <c r="O24" s="246"/>
      <c r="P24" s="277" t="s">
        <v>112</v>
      </c>
      <c r="Q24" s="278"/>
      <c r="R24" s="278"/>
      <c r="S24" s="278"/>
      <c r="T24" s="279"/>
      <c r="U24" s="278" t="s">
        <v>111</v>
      </c>
      <c r="V24" s="278"/>
      <c r="W24" s="278"/>
      <c r="X24" s="278"/>
      <c r="Y24" s="280"/>
      <c r="Z24" s="97" t="s">
        <v>143</v>
      </c>
      <c r="AA24" s="97"/>
      <c r="AB24" s="97"/>
      <c r="AC24" s="97"/>
      <c r="AD24" s="97"/>
      <c r="AE24" s="97"/>
      <c r="AF24" s="97"/>
      <c r="AG24" s="97"/>
      <c r="AH24" s="122"/>
      <c r="AK24" s="122"/>
      <c r="AL24" s="123" t="s">
        <v>3</v>
      </c>
      <c r="AM24" s="124" t="s">
        <v>106</v>
      </c>
      <c r="AO24" s="147"/>
    </row>
    <row r="25" spans="1:41" ht="17.25" customHeight="1" x14ac:dyDescent="0.15">
      <c r="A25" s="97"/>
      <c r="B25" s="306"/>
      <c r="C25" s="307"/>
      <c r="D25" s="307"/>
      <c r="E25" s="125" t="s">
        <v>6</v>
      </c>
      <c r="F25" s="273" t="s">
        <v>17</v>
      </c>
      <c r="G25" s="248"/>
      <c r="H25" s="248"/>
      <c r="I25" s="248"/>
      <c r="J25" s="249"/>
      <c r="K25" s="256" t="s">
        <v>18</v>
      </c>
      <c r="L25" s="254"/>
      <c r="M25" s="254"/>
      <c r="N25" s="254"/>
      <c r="O25" s="254"/>
      <c r="P25" s="384" t="s">
        <v>19</v>
      </c>
      <c r="Q25" s="287"/>
      <c r="R25" s="287"/>
      <c r="S25" s="287"/>
      <c r="T25" s="386"/>
      <c r="U25" s="252" t="s">
        <v>20</v>
      </c>
      <c r="V25" s="287"/>
      <c r="W25" s="287"/>
      <c r="X25" s="287"/>
      <c r="Y25" s="288"/>
      <c r="Z25" s="97"/>
      <c r="AA25" s="126" t="s">
        <v>145</v>
      </c>
      <c r="AB25" s="97"/>
      <c r="AC25" s="97"/>
      <c r="AD25" s="97"/>
      <c r="AE25" s="97"/>
      <c r="AF25" s="97"/>
      <c r="AG25" s="97"/>
      <c r="AH25" s="127"/>
      <c r="AK25" s="127"/>
      <c r="AL25" s="220" t="str">
        <f>IF(G25="","",ROUNDDOWN(L25/G25*100,1))</f>
        <v/>
      </c>
      <c r="AM25" s="214" t="str">
        <f>IF(Q25="","",ROUNDDOWN(V25/Q25*100,1))</f>
        <v/>
      </c>
    </row>
    <row r="26" spans="1:41" ht="17.25" customHeight="1" thickBot="1" x14ac:dyDescent="0.2">
      <c r="A26" s="97"/>
      <c r="B26" s="308"/>
      <c r="C26" s="309"/>
      <c r="D26" s="309"/>
      <c r="E26" s="128" t="s">
        <v>7</v>
      </c>
      <c r="F26" s="274"/>
      <c r="G26" s="250"/>
      <c r="H26" s="250"/>
      <c r="I26" s="250"/>
      <c r="J26" s="251"/>
      <c r="K26" s="257"/>
      <c r="L26" s="255"/>
      <c r="M26" s="255"/>
      <c r="N26" s="255"/>
      <c r="O26" s="255"/>
      <c r="P26" s="385"/>
      <c r="Q26" s="255"/>
      <c r="R26" s="255"/>
      <c r="S26" s="255"/>
      <c r="T26" s="387"/>
      <c r="U26" s="253"/>
      <c r="V26" s="255"/>
      <c r="W26" s="255"/>
      <c r="X26" s="255"/>
      <c r="Y26" s="289"/>
      <c r="Z26" s="97"/>
      <c r="AA26" s="126" t="s">
        <v>142</v>
      </c>
      <c r="AB26" s="97"/>
      <c r="AC26" s="97"/>
      <c r="AD26" s="97"/>
      <c r="AE26" s="97"/>
      <c r="AF26" s="97"/>
      <c r="AG26" s="97"/>
      <c r="AH26" s="127"/>
      <c r="AK26" s="127"/>
      <c r="AL26" s="221"/>
      <c r="AM26" s="215"/>
    </row>
    <row r="27" spans="1:41" x14ac:dyDescent="0.15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</row>
    <row r="28" spans="1:41" ht="24" customHeight="1" thickBot="1" x14ac:dyDescent="0.2">
      <c r="A28" s="96" t="s">
        <v>136</v>
      </c>
      <c r="B28" s="96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119"/>
      <c r="Y28" s="129"/>
      <c r="Z28" s="129"/>
      <c r="AA28" s="129"/>
      <c r="AB28" s="120"/>
      <c r="AC28" s="97"/>
      <c r="AD28" s="97"/>
      <c r="AE28" s="97"/>
      <c r="AF28" s="119"/>
      <c r="AG28" s="129"/>
      <c r="AH28" s="129"/>
      <c r="AI28" s="129"/>
      <c r="AJ28" s="120" t="str">
        <f>"【単位："&amp;AH4&amp;"】"</f>
        <v>【単位：円】</v>
      </c>
      <c r="AK28" s="120"/>
      <c r="AL28" s="97"/>
      <c r="AM28" s="97"/>
      <c r="AO28" s="3"/>
    </row>
    <row r="29" spans="1:41" ht="13.5" customHeight="1" x14ac:dyDescent="0.15">
      <c r="A29" s="97"/>
      <c r="B29" s="235" t="s">
        <v>7</v>
      </c>
      <c r="C29" s="236"/>
      <c r="D29" s="237"/>
      <c r="E29" s="347" t="s">
        <v>3</v>
      </c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347" t="s">
        <v>106</v>
      </c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260"/>
      <c r="AK29" s="130"/>
      <c r="AL29" s="397" t="s">
        <v>137</v>
      </c>
      <c r="AM29" s="398"/>
    </row>
    <row r="30" spans="1:41" ht="16.5" customHeight="1" thickBot="1" x14ac:dyDescent="0.2">
      <c r="A30" s="97"/>
      <c r="B30" s="238"/>
      <c r="C30" s="239"/>
      <c r="D30" s="240"/>
      <c r="E30" s="265" t="s">
        <v>95</v>
      </c>
      <c r="F30" s="266"/>
      <c r="G30" s="266"/>
      <c r="H30" s="266"/>
      <c r="I30" s="266"/>
      <c r="J30" s="266"/>
      <c r="K30" s="266"/>
      <c r="L30" s="266"/>
      <c r="M30" s="345" t="s">
        <v>96</v>
      </c>
      <c r="N30" s="266"/>
      <c r="O30" s="266"/>
      <c r="P30" s="266"/>
      <c r="Q30" s="266"/>
      <c r="R30" s="266"/>
      <c r="S30" s="266"/>
      <c r="T30" s="266"/>
      <c r="U30" s="265" t="s">
        <v>95</v>
      </c>
      <c r="V30" s="266"/>
      <c r="W30" s="266"/>
      <c r="X30" s="266"/>
      <c r="Y30" s="266"/>
      <c r="Z30" s="266"/>
      <c r="AA30" s="266"/>
      <c r="AB30" s="267"/>
      <c r="AC30" s="345" t="s">
        <v>96</v>
      </c>
      <c r="AD30" s="266"/>
      <c r="AE30" s="266"/>
      <c r="AF30" s="266"/>
      <c r="AG30" s="266"/>
      <c r="AH30" s="266"/>
      <c r="AI30" s="266"/>
      <c r="AJ30" s="346"/>
      <c r="AK30" s="101"/>
      <c r="AL30" s="399"/>
      <c r="AM30" s="400"/>
    </row>
    <row r="31" spans="1:41" ht="16.5" customHeight="1" x14ac:dyDescent="0.15">
      <c r="A31" s="97"/>
      <c r="B31" s="238"/>
      <c r="C31" s="239"/>
      <c r="D31" s="240"/>
      <c r="E31" s="268" t="s">
        <v>97</v>
      </c>
      <c r="F31" s="269"/>
      <c r="G31" s="269"/>
      <c r="H31" s="269"/>
      <c r="I31" s="402" t="s">
        <v>98</v>
      </c>
      <c r="J31" s="403"/>
      <c r="K31" s="403"/>
      <c r="L31" s="404"/>
      <c r="M31" s="270" t="s">
        <v>97</v>
      </c>
      <c r="N31" s="269"/>
      <c r="O31" s="269"/>
      <c r="P31" s="269"/>
      <c r="Q31" s="270" t="s">
        <v>98</v>
      </c>
      <c r="R31" s="269"/>
      <c r="S31" s="269"/>
      <c r="T31" s="269"/>
      <c r="U31" s="268" t="s">
        <v>97</v>
      </c>
      <c r="V31" s="269"/>
      <c r="W31" s="269"/>
      <c r="X31" s="269"/>
      <c r="Y31" s="270" t="s">
        <v>98</v>
      </c>
      <c r="Z31" s="269"/>
      <c r="AA31" s="269"/>
      <c r="AB31" s="271"/>
      <c r="AC31" s="270" t="s">
        <v>97</v>
      </c>
      <c r="AD31" s="269"/>
      <c r="AE31" s="269"/>
      <c r="AF31" s="269"/>
      <c r="AG31" s="270" t="s">
        <v>98</v>
      </c>
      <c r="AH31" s="269"/>
      <c r="AI31" s="269"/>
      <c r="AJ31" s="367"/>
      <c r="AK31" s="101"/>
      <c r="AL31" s="227" t="s">
        <v>3</v>
      </c>
      <c r="AM31" s="229" t="s">
        <v>106</v>
      </c>
    </row>
    <row r="32" spans="1:41" ht="14.25" thickBot="1" x14ac:dyDescent="0.2">
      <c r="A32" s="97"/>
      <c r="B32" s="241"/>
      <c r="C32" s="242"/>
      <c r="D32" s="243"/>
      <c r="E32" s="281" t="str">
        <f>IF(K19="","",K19)</f>
        <v/>
      </c>
      <c r="F32" s="282"/>
      <c r="G32" s="282"/>
      <c r="H32" s="131" t="s">
        <v>6</v>
      </c>
      <c r="I32" s="368" t="str">
        <f>IF(K20="","",K20)</f>
        <v/>
      </c>
      <c r="J32" s="282"/>
      <c r="K32" s="282"/>
      <c r="L32" s="132" t="s">
        <v>6</v>
      </c>
      <c r="M32" s="368" t="str">
        <f>E32</f>
        <v/>
      </c>
      <c r="N32" s="282"/>
      <c r="O32" s="282"/>
      <c r="P32" s="132" t="s">
        <v>6</v>
      </c>
      <c r="Q32" s="283" t="str">
        <f>I32</f>
        <v/>
      </c>
      <c r="R32" s="284"/>
      <c r="S32" s="284"/>
      <c r="T32" s="131" t="s">
        <v>6</v>
      </c>
      <c r="U32" s="281" t="str">
        <f>E32</f>
        <v/>
      </c>
      <c r="V32" s="282"/>
      <c r="W32" s="282"/>
      <c r="X32" s="132" t="s">
        <v>6</v>
      </c>
      <c r="Y32" s="283" t="str">
        <f>I32</f>
        <v/>
      </c>
      <c r="Z32" s="284"/>
      <c r="AA32" s="284"/>
      <c r="AB32" s="132" t="s">
        <v>6</v>
      </c>
      <c r="AC32" s="368" t="str">
        <f>M32</f>
        <v/>
      </c>
      <c r="AD32" s="282"/>
      <c r="AE32" s="282"/>
      <c r="AF32" s="132" t="s">
        <v>6</v>
      </c>
      <c r="AG32" s="283" t="str">
        <f>Q32</f>
        <v/>
      </c>
      <c r="AH32" s="284"/>
      <c r="AI32" s="284"/>
      <c r="AJ32" s="133" t="s">
        <v>6</v>
      </c>
      <c r="AK32" s="107"/>
      <c r="AL32" s="228"/>
      <c r="AM32" s="230"/>
    </row>
    <row r="33" spans="1:39" ht="24" customHeight="1" x14ac:dyDescent="0.15">
      <c r="A33" s="97"/>
      <c r="B33" s="290" t="str">
        <f>IF(N19="","",N19)</f>
        <v/>
      </c>
      <c r="C33" s="291"/>
      <c r="D33" s="292"/>
      <c r="E33" s="224"/>
      <c r="F33" s="225"/>
      <c r="G33" s="225"/>
      <c r="H33" s="226"/>
      <c r="I33" s="369"/>
      <c r="J33" s="225"/>
      <c r="K33" s="225"/>
      <c r="L33" s="226"/>
      <c r="M33" s="369"/>
      <c r="N33" s="225"/>
      <c r="O33" s="225"/>
      <c r="P33" s="225"/>
      <c r="Q33" s="369"/>
      <c r="R33" s="225"/>
      <c r="S33" s="225"/>
      <c r="T33" s="225"/>
      <c r="U33" s="224"/>
      <c r="V33" s="225"/>
      <c r="W33" s="225"/>
      <c r="X33" s="226"/>
      <c r="Y33" s="225"/>
      <c r="Z33" s="225"/>
      <c r="AA33" s="225"/>
      <c r="AB33" s="226"/>
      <c r="AC33" s="369"/>
      <c r="AD33" s="225"/>
      <c r="AE33" s="225"/>
      <c r="AF33" s="226"/>
      <c r="AG33" s="225"/>
      <c r="AH33" s="225"/>
      <c r="AI33" s="225"/>
      <c r="AJ33" s="370"/>
      <c r="AK33" s="134"/>
      <c r="AL33" s="216" t="str">
        <f>IFERROR(IF(F36="","",ROUNDDOWN((F36/N36)-(J36/R36),4)),"")</f>
        <v/>
      </c>
      <c r="AM33" s="218" t="str">
        <f>IFERROR(IF(V36="","",ROUNDDOWN((V36/AD36)-(Z36/AH36),4)),"")</f>
        <v/>
      </c>
    </row>
    <row r="34" spans="1:39" ht="24" customHeight="1" thickBot="1" x14ac:dyDescent="0.2">
      <c r="A34" s="97"/>
      <c r="B34" s="293" t="str">
        <f>IF($N$19="","",IF($N$19=1,12,$N$19-1))</f>
        <v/>
      </c>
      <c r="C34" s="294"/>
      <c r="D34" s="295"/>
      <c r="E34" s="382"/>
      <c r="F34" s="360"/>
      <c r="G34" s="360"/>
      <c r="H34" s="361"/>
      <c r="I34" s="359"/>
      <c r="J34" s="360"/>
      <c r="K34" s="360"/>
      <c r="L34" s="361"/>
      <c r="M34" s="359"/>
      <c r="N34" s="360"/>
      <c r="O34" s="360"/>
      <c r="P34" s="360"/>
      <c r="Q34" s="359"/>
      <c r="R34" s="360"/>
      <c r="S34" s="360"/>
      <c r="T34" s="360"/>
      <c r="U34" s="382"/>
      <c r="V34" s="360"/>
      <c r="W34" s="360"/>
      <c r="X34" s="361"/>
      <c r="Y34" s="360"/>
      <c r="Z34" s="360"/>
      <c r="AA34" s="360"/>
      <c r="AB34" s="361"/>
      <c r="AC34" s="359"/>
      <c r="AD34" s="360"/>
      <c r="AE34" s="360"/>
      <c r="AF34" s="361"/>
      <c r="AG34" s="360"/>
      <c r="AH34" s="360"/>
      <c r="AI34" s="360"/>
      <c r="AJ34" s="362"/>
      <c r="AK34" s="134"/>
      <c r="AL34" s="217"/>
      <c r="AM34" s="219"/>
    </row>
    <row r="35" spans="1:39" ht="24" customHeight="1" thickBot="1" x14ac:dyDescent="0.2">
      <c r="A35" s="97"/>
      <c r="B35" s="296" t="str">
        <f>IF($N$19="","",IF(B34=1,12,B34-1))</f>
        <v/>
      </c>
      <c r="C35" s="297"/>
      <c r="D35" s="298"/>
      <c r="E35" s="383"/>
      <c r="F35" s="364"/>
      <c r="G35" s="364"/>
      <c r="H35" s="365"/>
      <c r="I35" s="363"/>
      <c r="J35" s="364"/>
      <c r="K35" s="364"/>
      <c r="L35" s="365"/>
      <c r="M35" s="363"/>
      <c r="N35" s="364"/>
      <c r="O35" s="364"/>
      <c r="P35" s="364"/>
      <c r="Q35" s="363"/>
      <c r="R35" s="364"/>
      <c r="S35" s="364"/>
      <c r="T35" s="364"/>
      <c r="U35" s="383"/>
      <c r="V35" s="364"/>
      <c r="W35" s="364"/>
      <c r="X35" s="365"/>
      <c r="Y35" s="364"/>
      <c r="Z35" s="364"/>
      <c r="AA35" s="364"/>
      <c r="AB35" s="365"/>
      <c r="AC35" s="363"/>
      <c r="AD35" s="364"/>
      <c r="AE35" s="364"/>
      <c r="AF35" s="365"/>
      <c r="AG35" s="364"/>
      <c r="AH35" s="364"/>
      <c r="AI35" s="364"/>
      <c r="AJ35" s="366"/>
      <c r="AK35" s="134"/>
      <c r="AL35" s="135" t="s">
        <v>138</v>
      </c>
      <c r="AM35" s="135" t="s">
        <v>139</v>
      </c>
    </row>
    <row r="36" spans="1:39" ht="24" customHeight="1" thickTop="1" thickBot="1" x14ac:dyDescent="0.2">
      <c r="A36" s="97"/>
      <c r="B36" s="299" t="s">
        <v>8</v>
      </c>
      <c r="C36" s="300"/>
      <c r="D36" s="301"/>
      <c r="E36" s="136" t="s">
        <v>113</v>
      </c>
      <c r="F36" s="210" t="str">
        <f>IF(E33="","",SUM(E33:H35))</f>
        <v/>
      </c>
      <c r="G36" s="210"/>
      <c r="H36" s="401"/>
      <c r="I36" s="141" t="s">
        <v>114</v>
      </c>
      <c r="J36" s="210" t="str">
        <f t="shared" ref="J36" si="1">IF(I33="","",SUM(I33:L35))</f>
        <v/>
      </c>
      <c r="K36" s="210"/>
      <c r="L36" s="401"/>
      <c r="M36" s="141" t="s">
        <v>115</v>
      </c>
      <c r="N36" s="210" t="str">
        <f>IF(M33="","",SUM(M33:P35))</f>
        <v/>
      </c>
      <c r="O36" s="210"/>
      <c r="P36" s="210"/>
      <c r="Q36" s="141" t="s">
        <v>116</v>
      </c>
      <c r="R36" s="210" t="str">
        <f>IF(Q33="","",SUM(Q33:T35))</f>
        <v/>
      </c>
      <c r="S36" s="210"/>
      <c r="T36" s="210"/>
      <c r="U36" s="136" t="s">
        <v>117</v>
      </c>
      <c r="V36" s="210" t="str">
        <f>IF(U33="","",SUM(U33:X35))</f>
        <v/>
      </c>
      <c r="W36" s="210"/>
      <c r="X36" s="210"/>
      <c r="Y36" s="141" t="s">
        <v>119</v>
      </c>
      <c r="Z36" s="210" t="str">
        <f>IF(Y33="","",SUM(Y33:AB35))</f>
        <v/>
      </c>
      <c r="AA36" s="210"/>
      <c r="AB36" s="401"/>
      <c r="AC36" s="141" t="s">
        <v>120</v>
      </c>
      <c r="AD36" s="210" t="str">
        <f>IF(AC33="","",SUM(AC33:AF35))</f>
        <v/>
      </c>
      <c r="AE36" s="210"/>
      <c r="AF36" s="210"/>
      <c r="AG36" s="141" t="s">
        <v>121</v>
      </c>
      <c r="AH36" s="210" t="str">
        <f>IF(AG33="","",SUM(AG33:AJ35))</f>
        <v/>
      </c>
      <c r="AI36" s="210"/>
      <c r="AJ36" s="211"/>
      <c r="AK36" s="134"/>
      <c r="AL36" s="97"/>
      <c r="AM36" s="97"/>
    </row>
    <row r="37" spans="1:39" ht="18" customHeight="1" x14ac:dyDescent="0.15">
      <c r="A37" s="97"/>
      <c r="B37" s="58" t="s">
        <v>140</v>
      </c>
      <c r="C37" s="137"/>
      <c r="D37" s="137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</row>
    <row r="38" spans="1:39" ht="18" customHeight="1" x14ac:dyDescent="0.15">
      <c r="A38" s="97"/>
      <c r="B38" s="58" t="s">
        <v>141</v>
      </c>
      <c r="C38" s="137"/>
      <c r="D38" s="137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</row>
    <row r="39" spans="1:39" ht="16.5" customHeight="1" x14ac:dyDescent="0.15">
      <c r="A39" s="97"/>
      <c r="B39" s="97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95"/>
      <c r="O39" s="95"/>
      <c r="P39" s="95"/>
      <c r="Q39" s="95"/>
      <c r="R39" s="95"/>
      <c r="S39" s="95"/>
      <c r="T39" s="95"/>
      <c r="U39" s="95"/>
      <c r="V39" s="95"/>
      <c r="W39" s="105"/>
      <c r="X39" s="105"/>
      <c r="Y39" s="105"/>
      <c r="Z39" s="105"/>
      <c r="AA39" s="105"/>
      <c r="AB39" s="105"/>
      <c r="AC39" s="95"/>
      <c r="AD39" s="95"/>
      <c r="AE39" s="105"/>
      <c r="AF39" s="105"/>
      <c r="AG39" s="105"/>
      <c r="AH39" s="105"/>
      <c r="AI39" s="105"/>
      <c r="AJ39" s="105"/>
      <c r="AK39" s="105"/>
      <c r="AL39" s="97"/>
      <c r="AM39" s="97"/>
    </row>
    <row r="40" spans="1:39" ht="23.25" customHeight="1" x14ac:dyDescent="0.15">
      <c r="A40" s="97"/>
      <c r="B40" s="97"/>
      <c r="C40" s="97" t="s">
        <v>12</v>
      </c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</row>
    <row r="41" spans="1:39" ht="23.25" customHeight="1" x14ac:dyDescent="0.15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 t="s">
        <v>9</v>
      </c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</row>
    <row r="42" spans="1:39" ht="14.25" customHeight="1" x14ac:dyDescent="0.15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396" t="s">
        <v>99</v>
      </c>
      <c r="O42" s="396"/>
      <c r="P42" s="396"/>
      <c r="Q42" s="204"/>
      <c r="R42" s="204"/>
      <c r="S42" s="204"/>
      <c r="T42" s="204"/>
      <c r="U42" s="204"/>
      <c r="V42" s="204"/>
      <c r="W42" s="204"/>
      <c r="X42" s="204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</row>
    <row r="43" spans="1:39" ht="20.100000000000001" customHeight="1" x14ac:dyDescent="0.15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396" t="s">
        <v>11</v>
      </c>
      <c r="O43" s="396"/>
      <c r="P43" s="396"/>
      <c r="Q43" s="396" t="s">
        <v>100</v>
      </c>
      <c r="R43" s="396"/>
      <c r="S43" s="203" t="s">
        <v>101</v>
      </c>
      <c r="T43" s="203"/>
      <c r="U43" s="203"/>
      <c r="V43" s="203"/>
      <c r="W43" s="203"/>
      <c r="X43" s="203"/>
      <c r="Y43" s="205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06"/>
      <c r="AK43" s="206"/>
      <c r="AL43" s="206"/>
      <c r="AM43" s="207"/>
    </row>
    <row r="44" spans="1:39" ht="20.100000000000001" customHeight="1" x14ac:dyDescent="0.15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396"/>
      <c r="O44" s="396"/>
      <c r="P44" s="396"/>
      <c r="Q44" s="396" t="s">
        <v>102</v>
      </c>
      <c r="R44" s="396"/>
      <c r="S44" s="203" t="s">
        <v>103</v>
      </c>
      <c r="T44" s="203"/>
      <c r="U44" s="203"/>
      <c r="V44" s="203"/>
      <c r="W44" s="203"/>
      <c r="X44" s="203"/>
      <c r="Y44" s="205"/>
      <c r="Z44" s="206"/>
      <c r="AA44" s="206"/>
      <c r="AB44" s="206"/>
      <c r="AC44" s="206"/>
      <c r="AD44" s="206"/>
      <c r="AE44" s="206"/>
      <c r="AF44" s="206"/>
      <c r="AG44" s="206"/>
      <c r="AH44" s="206"/>
      <c r="AI44" s="206"/>
      <c r="AJ44" s="206"/>
      <c r="AK44" s="206"/>
      <c r="AL44" s="206"/>
      <c r="AM44" s="207"/>
    </row>
    <row r="45" spans="1:39" ht="20.100000000000001" customHeight="1" x14ac:dyDescent="0.15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396"/>
      <c r="O45" s="396"/>
      <c r="P45" s="396"/>
      <c r="Q45" s="396"/>
      <c r="R45" s="396"/>
      <c r="S45" s="203" t="s">
        <v>188</v>
      </c>
      <c r="T45" s="203"/>
      <c r="U45" s="203"/>
      <c r="V45" s="203"/>
      <c r="W45" s="203"/>
      <c r="X45" s="203"/>
      <c r="Y45" s="205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206"/>
      <c r="AL45" s="206"/>
      <c r="AM45" s="207"/>
    </row>
  </sheetData>
  <sheetProtection algorithmName="SHA-512" hashValue="KbIjchbKbhRwuEFklBNvqx4W6Ti96th88scHr4AtarJstmRI/MJuiujnCkpstMFt7uGgF6NkjHOaCr43LtEgiQ==" saltValue="tDFKEFna9vJAufuJMKVRTA==" spinCount="100000" sheet="1" objects="1" scenarios="1"/>
  <mergeCells count="156">
    <mergeCell ref="J8:O8"/>
    <mergeCell ref="G9:I9"/>
    <mergeCell ref="J9:O9"/>
    <mergeCell ref="A1:AM1"/>
    <mergeCell ref="A2:AM2"/>
    <mergeCell ref="G8:I8"/>
    <mergeCell ref="AL17:AM17"/>
    <mergeCell ref="G12:I12"/>
    <mergeCell ref="J12:O12"/>
    <mergeCell ref="G13:I13"/>
    <mergeCell ref="J13:O13"/>
    <mergeCell ref="AG12:AJ12"/>
    <mergeCell ref="AG13:AJ13"/>
    <mergeCell ref="G10:I10"/>
    <mergeCell ref="J10:O10"/>
    <mergeCell ref="G11:I11"/>
    <mergeCell ref="J11:O11"/>
    <mergeCell ref="P17:AA17"/>
    <mergeCell ref="H17:O18"/>
    <mergeCell ref="J7:O7"/>
    <mergeCell ref="AL19:AL20"/>
    <mergeCell ref="H20:J20"/>
    <mergeCell ref="K20:L20"/>
    <mergeCell ref="D8:F8"/>
    <mergeCell ref="D7:F7"/>
    <mergeCell ref="N42:P42"/>
    <mergeCell ref="N43:P45"/>
    <mergeCell ref="AL29:AM30"/>
    <mergeCell ref="F36:H36"/>
    <mergeCell ref="J36:L36"/>
    <mergeCell ref="N36:P36"/>
    <mergeCell ref="R36:T36"/>
    <mergeCell ref="V36:X36"/>
    <mergeCell ref="Z36:AB36"/>
    <mergeCell ref="E32:G32"/>
    <mergeCell ref="I32:K32"/>
    <mergeCell ref="E33:H33"/>
    <mergeCell ref="I33:L33"/>
    <mergeCell ref="E31:H31"/>
    <mergeCell ref="I31:L31"/>
    <mergeCell ref="Q43:R43"/>
    <mergeCell ref="Q44:R45"/>
    <mergeCell ref="D9:F13"/>
    <mergeCell ref="AG6:AJ7"/>
    <mergeCell ref="M35:P35"/>
    <mergeCell ref="Q33:T33"/>
    <mergeCell ref="Q34:T34"/>
    <mergeCell ref="Q35:T35"/>
    <mergeCell ref="E30:L30"/>
    <mergeCell ref="M31:P31"/>
    <mergeCell ref="Q31:T31"/>
    <mergeCell ref="M33:P33"/>
    <mergeCell ref="M34:P34"/>
    <mergeCell ref="Q32:S32"/>
    <mergeCell ref="M32:O32"/>
    <mergeCell ref="M30:T30"/>
    <mergeCell ref="E35:H35"/>
    <mergeCell ref="I35:L35"/>
    <mergeCell ref="E34:H34"/>
    <mergeCell ref="I34:L34"/>
    <mergeCell ref="G7:I7"/>
    <mergeCell ref="AG8:AJ8"/>
    <mergeCell ref="AG9:AJ9"/>
    <mergeCell ref="AG10:AJ10"/>
    <mergeCell ref="AG11:AJ11"/>
    <mergeCell ref="AC34:AF34"/>
    <mergeCell ref="AG34:AJ34"/>
    <mergeCell ref="AC35:AF35"/>
    <mergeCell ref="AG35:AJ35"/>
    <mergeCell ref="AC31:AF31"/>
    <mergeCell ref="AG31:AJ31"/>
    <mergeCell ref="AC32:AE32"/>
    <mergeCell ref="AG32:AI32"/>
    <mergeCell ref="AC33:AF33"/>
    <mergeCell ref="AG33:AJ33"/>
    <mergeCell ref="Q19:T19"/>
    <mergeCell ref="Q20:T20"/>
    <mergeCell ref="V20:Y20"/>
    <mergeCell ref="U18:Y18"/>
    <mergeCell ref="P18:T18"/>
    <mergeCell ref="U34:X34"/>
    <mergeCell ref="Y34:AB34"/>
    <mergeCell ref="U35:X35"/>
    <mergeCell ref="Y35:AB35"/>
    <mergeCell ref="B33:D33"/>
    <mergeCell ref="B34:D34"/>
    <mergeCell ref="B35:D35"/>
    <mergeCell ref="B36:D36"/>
    <mergeCell ref="B23:E24"/>
    <mergeCell ref="B25:D25"/>
    <mergeCell ref="B26:D26"/>
    <mergeCell ref="B5:AM5"/>
    <mergeCell ref="B6:C13"/>
    <mergeCell ref="B14:O14"/>
    <mergeCell ref="B17:G18"/>
    <mergeCell ref="B19:G20"/>
    <mergeCell ref="P9:AF9"/>
    <mergeCell ref="P10:AF10"/>
    <mergeCell ref="P11:AF11"/>
    <mergeCell ref="P12:AF12"/>
    <mergeCell ref="P13:AF13"/>
    <mergeCell ref="AG14:AJ14"/>
    <mergeCell ref="P14:AF14"/>
    <mergeCell ref="P6:AF7"/>
    <mergeCell ref="P8:AF8"/>
    <mergeCell ref="AC30:AJ30"/>
    <mergeCell ref="U29:AJ29"/>
    <mergeCell ref="E29:T29"/>
    <mergeCell ref="B29:D32"/>
    <mergeCell ref="F23:O23"/>
    <mergeCell ref="F24:J24"/>
    <mergeCell ref="G25:J26"/>
    <mergeCell ref="U25:U26"/>
    <mergeCell ref="L25:O26"/>
    <mergeCell ref="K25:K26"/>
    <mergeCell ref="P23:Y23"/>
    <mergeCell ref="H19:J19"/>
    <mergeCell ref="K19:L19"/>
    <mergeCell ref="U30:AB30"/>
    <mergeCell ref="U31:X31"/>
    <mergeCell ref="Y31:AB31"/>
    <mergeCell ref="K24:O24"/>
    <mergeCell ref="F25:F26"/>
    <mergeCell ref="V19:Y19"/>
    <mergeCell ref="P24:T24"/>
    <mergeCell ref="U24:Y24"/>
    <mergeCell ref="U32:W32"/>
    <mergeCell ref="Y32:AA32"/>
    <mergeCell ref="Z19:AA19"/>
    <mergeCell ref="V25:Y26"/>
    <mergeCell ref="P25:P26"/>
    <mergeCell ref="Q25:T26"/>
    <mergeCell ref="AH4:AI4"/>
    <mergeCell ref="S43:X43"/>
    <mergeCell ref="S44:X44"/>
    <mergeCell ref="S45:X45"/>
    <mergeCell ref="Q42:X42"/>
    <mergeCell ref="Y43:AM43"/>
    <mergeCell ref="Y44:AM44"/>
    <mergeCell ref="Y45:AM45"/>
    <mergeCell ref="AC19:AK19"/>
    <mergeCell ref="AC20:AK20"/>
    <mergeCell ref="AD36:AF36"/>
    <mergeCell ref="AH36:AJ36"/>
    <mergeCell ref="AM19:AM20"/>
    <mergeCell ref="AM25:AM26"/>
    <mergeCell ref="AL33:AL34"/>
    <mergeCell ref="AM33:AM34"/>
    <mergeCell ref="AL25:AL26"/>
    <mergeCell ref="AL23:AM23"/>
    <mergeCell ref="U33:X33"/>
    <mergeCell ref="Y33:AB33"/>
    <mergeCell ref="AL31:AL32"/>
    <mergeCell ref="AM31:AM32"/>
    <mergeCell ref="Z18:AA18"/>
    <mergeCell ref="Z20:AA20"/>
  </mergeCells>
  <phoneticPr fontId="1"/>
  <conditionalFormatting sqref="AH4 G8:AF9 B19:G20 K19:L20 N19:N20 Q19:T20 V19:AA20 B25:D26 G25:J26 L25:O26 Q25:T26 V25:Y26 E33:AJ35 Q42 Y43:Y45">
    <cfRule type="containsBlanks" dxfId="1" priority="1">
      <formula>LEN(TRIM(B4))=0</formula>
    </cfRule>
  </conditionalFormatting>
  <dataValidations count="1">
    <dataValidation type="list" allowBlank="1" showInputMessage="1" showErrorMessage="1" sqref="AH4:AI4">
      <formula1>$AS$5:$AS$7</formula1>
    </dataValidation>
  </dataValidations>
  <pageMargins left="0.56000000000000005" right="0.28000000000000003" top="0.31" bottom="0.54" header="0.33" footer="0.51181102362204722"/>
  <pageSetup paperSize="9" scale="8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0"/>
  <sheetViews>
    <sheetView view="pageBreakPreview" zoomScaleNormal="100" zoomScaleSheetLayoutView="100" workbookViewId="0">
      <selection sqref="A1:I1"/>
    </sheetView>
  </sheetViews>
  <sheetFormatPr defaultRowHeight="13.5" x14ac:dyDescent="0.15"/>
  <cols>
    <col min="1" max="1" width="9" style="47"/>
    <col min="2" max="2" width="7.75" style="47" customWidth="1"/>
    <col min="3" max="3" width="20.375" style="47" customWidth="1"/>
    <col min="4" max="4" width="4.625" style="47" customWidth="1"/>
    <col min="5" max="5" width="11.5" style="47" customWidth="1"/>
    <col min="6" max="16384" width="9" style="47"/>
  </cols>
  <sheetData>
    <row r="1" spans="1:9" ht="55.5" customHeight="1" x14ac:dyDescent="0.15">
      <c r="A1" s="451" t="s">
        <v>123</v>
      </c>
      <c r="B1" s="451"/>
      <c r="C1" s="451"/>
      <c r="D1" s="451"/>
      <c r="E1" s="451"/>
      <c r="F1" s="451"/>
      <c r="G1" s="451"/>
      <c r="H1" s="451"/>
      <c r="I1" s="451"/>
    </row>
    <row r="3" spans="1:9" ht="13.5" customHeight="1" x14ac:dyDescent="0.15"/>
    <row r="4" spans="1:9" ht="24.75" customHeight="1" x14ac:dyDescent="0.15">
      <c r="A4" s="48" t="s">
        <v>124</v>
      </c>
    </row>
    <row r="5" spans="1:9" ht="13.5" customHeight="1" x14ac:dyDescent="0.15"/>
    <row r="6" spans="1:9" ht="18" customHeight="1" x14ac:dyDescent="0.15">
      <c r="C6" s="452"/>
      <c r="D6" s="49"/>
      <c r="E6" s="47" t="s">
        <v>125</v>
      </c>
    </row>
    <row r="7" spans="1:9" ht="18" customHeight="1" x14ac:dyDescent="0.15">
      <c r="A7" s="50" t="s">
        <v>126</v>
      </c>
      <c r="C7" s="452"/>
      <c r="D7" s="49"/>
      <c r="E7" s="47" t="s">
        <v>127</v>
      </c>
      <c r="F7" s="47" t="s">
        <v>128</v>
      </c>
    </row>
    <row r="8" spans="1:9" ht="18" customHeight="1" x14ac:dyDescent="0.15">
      <c r="C8" s="452"/>
      <c r="D8" s="49"/>
      <c r="E8" s="47" t="s">
        <v>129</v>
      </c>
    </row>
    <row r="9" spans="1:9" ht="37.5" customHeight="1" x14ac:dyDescent="0.15"/>
    <row r="10" spans="1:9" x14ac:dyDescent="0.15">
      <c r="E10" s="453" t="str">
        <f>'認定申請書（5ロ②）'!M7</f>
        <v>令和　　年　　月　　日</v>
      </c>
      <c r="F10" s="453"/>
      <c r="G10" s="453"/>
    </row>
    <row r="11" spans="1:9" ht="28.5" customHeight="1" x14ac:dyDescent="0.15">
      <c r="D11" s="51" t="s">
        <v>11</v>
      </c>
      <c r="E11" s="52" t="s">
        <v>100</v>
      </c>
      <c r="F11" s="454" t="str">
        <f>'認定申請書（5ロ②）'!K9</f>
        <v/>
      </c>
      <c r="G11" s="454"/>
      <c r="H11" s="454"/>
      <c r="I11" s="454"/>
    </row>
    <row r="12" spans="1:9" ht="28.5" customHeight="1" x14ac:dyDescent="0.15">
      <c r="E12" s="455" t="s">
        <v>102</v>
      </c>
      <c r="F12" s="454" t="str">
        <f>'認定申請書（5ロ②）'!K10</f>
        <v/>
      </c>
      <c r="G12" s="454"/>
      <c r="H12" s="454"/>
      <c r="I12" s="454"/>
    </row>
    <row r="13" spans="1:9" ht="28.5" customHeight="1" x14ac:dyDescent="0.15">
      <c r="E13" s="455"/>
      <c r="F13" s="454" t="str">
        <f>'認定申請書（5ロ②）'!K11</f>
        <v/>
      </c>
      <c r="G13" s="454"/>
      <c r="H13" s="454"/>
      <c r="I13" s="454"/>
    </row>
    <row r="15" spans="1:9" x14ac:dyDescent="0.15">
      <c r="E15" s="444" t="s">
        <v>130</v>
      </c>
      <c r="F15" s="445"/>
      <c r="G15" s="445"/>
      <c r="H15" s="445"/>
      <c r="I15" s="446"/>
    </row>
    <row r="17" spans="5:9" x14ac:dyDescent="0.15">
      <c r="E17" s="53" t="s">
        <v>131</v>
      </c>
      <c r="F17" s="54"/>
      <c r="G17" s="54"/>
      <c r="H17" s="54"/>
      <c r="I17" s="55"/>
    </row>
    <row r="18" spans="5:9" ht="26.25" customHeight="1" x14ac:dyDescent="0.15">
      <c r="E18" s="56" t="s">
        <v>132</v>
      </c>
      <c r="F18" s="447"/>
      <c r="G18" s="447"/>
      <c r="H18" s="447"/>
      <c r="I18" s="448"/>
    </row>
    <row r="19" spans="5:9" ht="26.25" customHeight="1" x14ac:dyDescent="0.15">
      <c r="E19" s="56" t="s">
        <v>133</v>
      </c>
      <c r="F19" s="447"/>
      <c r="G19" s="447"/>
      <c r="H19" s="447"/>
      <c r="I19" s="448"/>
    </row>
    <row r="20" spans="5:9" ht="26.25" customHeight="1" x14ac:dyDescent="0.15">
      <c r="E20" s="57" t="s">
        <v>134</v>
      </c>
      <c r="F20" s="449"/>
      <c r="G20" s="449"/>
      <c r="H20" s="449"/>
      <c r="I20" s="450"/>
    </row>
  </sheetData>
  <sheetProtection algorithmName="SHA-512" hashValue="PCjhR8fgDUwi15J2VEx5QMjqXlHPSsv6YFYhwaCr676nqvfLPaf0gO1+XuHaYpqA/UojzS3Fo35TX2flvmceiw==" saltValue="cbkG4iQMr2mTlPvLO9RueQ==" spinCount="100000" sheet="1" objects="1" scenarios="1"/>
  <mergeCells count="11">
    <mergeCell ref="E15:I15"/>
    <mergeCell ref="F18:I18"/>
    <mergeCell ref="F19:I19"/>
    <mergeCell ref="F20:I20"/>
    <mergeCell ref="A1:I1"/>
    <mergeCell ref="C6:C8"/>
    <mergeCell ref="E10:G10"/>
    <mergeCell ref="F11:I11"/>
    <mergeCell ref="E12:E13"/>
    <mergeCell ref="F12:I12"/>
    <mergeCell ref="F13:I13"/>
  </mergeCells>
  <phoneticPr fontId="1"/>
  <conditionalFormatting sqref="F18:I20 C6:C8">
    <cfRule type="containsBlanks" dxfId="0" priority="1">
      <formula>LEN(TRIM(C6))=0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5</xdr:row>
                    <xdr:rowOff>0</xdr:rowOff>
                  </from>
                  <to>
                    <xdr:col>3</xdr:col>
                    <xdr:colOff>342900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6</xdr:row>
                    <xdr:rowOff>0</xdr:rowOff>
                  </from>
                  <to>
                    <xdr:col>3</xdr:col>
                    <xdr:colOff>342900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6</xdr:row>
                    <xdr:rowOff>228600</xdr:rowOff>
                  </from>
                  <to>
                    <xdr:col>3</xdr:col>
                    <xdr:colOff>342900</xdr:colOff>
                    <xdr:row>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申請について</vt:lpstr>
      <vt:lpstr>認定申請書（5ロ②）</vt:lpstr>
      <vt:lpstr>影響状況表（5ロ②）</vt:lpstr>
      <vt:lpstr>委任状（5共通）</vt:lpstr>
      <vt:lpstr>'影響状況表（5ロ②）'!Print_Area</vt:lpstr>
      <vt:lpstr>申請について!Print_Area</vt:lpstr>
      <vt:lpstr>'認定申請書（5ロ②）'!Print_Area</vt:lpstr>
    </vt:vector>
  </TitlesOfParts>
  <Company>香川県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C08-2236</dc:creator>
  <cp:lastModifiedBy>飯野 孝祐</cp:lastModifiedBy>
  <cp:lastPrinted>2023-09-29T00:35:14Z</cp:lastPrinted>
  <dcterms:created xsi:type="dcterms:W3CDTF">2011-03-10T00:03:53Z</dcterms:created>
  <dcterms:modified xsi:type="dcterms:W3CDTF">2023-09-29T07:49:42Z</dcterms:modified>
</cp:coreProperties>
</file>