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産業振興課\200中小企業融資\様式集\セーフティ\R5.10～\5号イ（R5.10更新）\Excel\"/>
    </mc:Choice>
  </mc:AlternateContent>
  <bookViews>
    <workbookView xWindow="480" yWindow="90" windowWidth="15480" windowHeight="8445"/>
  </bookViews>
  <sheets>
    <sheet name="申請について" sheetId="10" r:id="rId1"/>
    <sheet name="認定申請書（5イ⑬）" sheetId="8" r:id="rId2"/>
    <sheet name="売上高状況表（5イ⑬）" sheetId="9" r:id="rId3"/>
    <sheet name="委任状（5共通）" sheetId="4" r:id="rId4"/>
    <sheet name="Sheet2" sheetId="5" state="hidden" r:id="rId5"/>
  </sheets>
  <definedNames>
    <definedName name="_xlnm.Print_Area" localSheetId="0">申請について!$A$1:$G$47</definedName>
    <definedName name="_xlnm.Print_Area" localSheetId="1">'認定申請書（5イ⑬）'!$A$1:$N$63</definedName>
    <definedName name="_xlnm.Print_Area" localSheetId="2">'売上高状況表（5イ⑬）'!$A$1:$U$47</definedName>
  </definedNames>
  <calcPr calcId="162913"/>
</workbook>
</file>

<file path=xl/calcChain.xml><?xml version="1.0" encoding="utf-8"?>
<calcChain xmlns="http://schemas.openxmlformats.org/spreadsheetml/2006/main">
  <c r="M32" i="9" l="1"/>
  <c r="P32" i="9" s="1"/>
  <c r="S32" i="9" s="1"/>
  <c r="N31" i="9"/>
  <c r="P31" i="9" s="1"/>
  <c r="T31" i="9" s="1"/>
  <c r="K33" i="9"/>
  <c r="H33" i="9"/>
  <c r="E33" i="9"/>
  <c r="N33" i="9" l="1"/>
  <c r="P33" i="9" s="1"/>
  <c r="M34" i="8"/>
  <c r="M33" i="8"/>
  <c r="M32" i="8"/>
  <c r="M38" i="8"/>
  <c r="M37" i="8"/>
  <c r="M43" i="8"/>
  <c r="T26" i="9"/>
  <c r="K24" i="9" l="1"/>
  <c r="S10" i="9" s="1"/>
  <c r="S17" i="9" l="1"/>
  <c r="K37" i="8"/>
  <c r="K32" i="8"/>
  <c r="B17" i="8"/>
  <c r="H13" i="8"/>
  <c r="F13" i="4" s="1"/>
  <c r="H12" i="8"/>
  <c r="F12" i="4" s="1"/>
  <c r="H11" i="8"/>
  <c r="F11" i="4" s="1"/>
  <c r="J9" i="8"/>
  <c r="E10" i="4" s="1"/>
  <c r="K23" i="9"/>
  <c r="K16" i="9"/>
  <c r="AB11" i="9"/>
  <c r="F21" i="8" s="1"/>
  <c r="AB12" i="9"/>
  <c r="J21" i="8" s="1"/>
  <c r="AB13" i="9"/>
  <c r="B22" i="8" s="1"/>
  <c r="AB14" i="9"/>
  <c r="F22" i="8" s="1"/>
  <c r="AB15" i="9"/>
  <c r="J22" i="8" s="1"/>
  <c r="S13" i="9"/>
  <c r="S14" i="9"/>
  <c r="S15" i="9"/>
  <c r="S21" i="9" l="1"/>
  <c r="S20" i="9"/>
  <c r="S19" i="9"/>
  <c r="S18" i="9"/>
  <c r="AB10" i="9"/>
  <c r="B21" i="8" s="1"/>
  <c r="S23" i="9" l="1"/>
  <c r="S12" i="9"/>
  <c r="T33" i="9"/>
  <c r="K38" i="8"/>
  <c r="K33" i="8"/>
  <c r="S11" i="9"/>
  <c r="S24" i="9" s="1"/>
  <c r="K43" i="8" l="1"/>
  <c r="D36" i="9"/>
  <c r="K31" i="8" s="1"/>
  <c r="D37" i="9"/>
  <c r="K42" i="8" s="1"/>
  <c r="K34" i="8"/>
  <c r="S16" i="9"/>
  <c r="K2" i="5"/>
  <c r="H2" i="5"/>
  <c r="G2" i="5"/>
  <c r="F2" i="5"/>
  <c r="E2" i="5"/>
  <c r="D2" i="5"/>
  <c r="C2" i="5"/>
  <c r="A2" i="5"/>
  <c r="V2" i="5" l="1"/>
  <c r="W2" i="5"/>
  <c r="X2" i="5"/>
  <c r="Y2" i="5"/>
</calcChain>
</file>

<file path=xl/sharedStrings.xml><?xml version="1.0" encoding="utf-8"?>
<sst xmlns="http://schemas.openxmlformats.org/spreadsheetml/2006/main" count="211" uniqueCount="178">
  <si>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</si>
  <si>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</si>
  <si>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</si>
  <si>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</si>
  <si>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</si>
  <si>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</si>
  <si>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</si>
  <si>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t>
    <phoneticPr fontId="1"/>
  </si>
  <si>
    <t>（留意事項）</t>
    <rPh sb="1" eb="3">
      <t>リュウイ</t>
    </rPh>
    <rPh sb="3" eb="5">
      <t>ジコウ</t>
    </rPh>
    <phoneticPr fontId="1"/>
  </si>
  <si>
    <t>高　松　市　長　殿</t>
    <rPh sb="0" eb="1">
      <t>コウ</t>
    </rPh>
    <rPh sb="2" eb="3">
      <t>マツ</t>
    </rPh>
    <rPh sb="4" eb="5">
      <t>シ</t>
    </rPh>
    <rPh sb="6" eb="7">
      <t>ナガ</t>
    </rPh>
    <rPh sb="8" eb="9">
      <t>ドノ</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</si>
  <si>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</si>
  <si>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</si>
  <si>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</si>
  <si>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</si>
  <si>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</si>
  <si>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</si>
  <si>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</si>
  <si>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</si>
  <si>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</si>
  <si>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認　定　権　者　記　載　欄</t>
    <rPh sb="0" eb="1">
      <t>ニン</t>
    </rPh>
    <rPh sb="2" eb="3">
      <t>サダム</t>
    </rPh>
    <rPh sb="4" eb="5">
      <t>ケン</t>
    </rPh>
    <rPh sb="6" eb="7">
      <t>シャ</t>
    </rPh>
    <rPh sb="8" eb="9">
      <t>キ</t>
    </rPh>
    <rPh sb="10" eb="11">
      <t>サイ</t>
    </rPh>
    <rPh sb="12" eb="13">
      <t>ラン</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</si>
  <si>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</si>
  <si>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</si>
  <si>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</si>
  <si>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</si>
  <si>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</si>
  <si>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</si>
  <si>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</si>
  <si>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</si>
  <si>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</si>
  <si>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</si>
  <si>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</si>
  <si>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</si>
  <si>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</si>
  <si>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</si>
  <si>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</si>
  <si>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</si>
  <si>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</si>
  <si>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</si>
  <si>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</si>
  <si>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</si>
  <si>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</si>
  <si>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</si>
  <si>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</si>
  <si>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</si>
  <si>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</si>
  <si>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</si>
  <si>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</si>
  <si>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</si>
  <si>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</si>
  <si>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</si>
  <si>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</si>
  <si>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</si>
  <si>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</si>
  <si>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</si>
  <si>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</si>
  <si>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</si>
  <si>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</si>
  <si>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</si>
  <si>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×１００</t>
    <phoneticPr fontId="1"/>
  </si>
  <si>
    <t>上記以外</t>
    <rPh sb="0" eb="2">
      <t>ジョウキ</t>
    </rPh>
    <rPh sb="2" eb="4">
      <t>イガイ</t>
    </rPh>
    <phoneticPr fontId="1"/>
  </si>
  <si>
    <t>当年</t>
    <rPh sb="0" eb="2">
      <t>トウネン</t>
    </rPh>
    <phoneticPr fontId="1"/>
  </si>
  <si>
    <t>Ａ</t>
    <phoneticPr fontId="1"/>
  </si>
  <si>
    <t>Ｂ</t>
    <phoneticPr fontId="1"/>
  </si>
  <si>
    <t>最近1か月</t>
    <rPh sb="0" eb="2">
      <t>サイキン</t>
    </rPh>
    <rPh sb="4" eb="5">
      <t>ゲツ</t>
    </rPh>
    <phoneticPr fontId="1"/>
  </si>
  <si>
    <t>Ｃ</t>
    <phoneticPr fontId="1"/>
  </si>
  <si>
    <t>Ｄ</t>
    <phoneticPr fontId="1"/>
  </si>
  <si>
    <t>構成比（％）</t>
    <rPh sb="0" eb="3">
      <t>コウセイヒ</t>
    </rPh>
    <phoneticPr fontId="1"/>
  </si>
  <si>
    <t>小計
（2か月）</t>
    <rPh sb="0" eb="2">
      <t>ショウケイ</t>
    </rPh>
    <rPh sb="6" eb="7">
      <t>ゲツ</t>
    </rPh>
    <phoneticPr fontId="1"/>
  </si>
  <si>
    <t>合計
（3か月）</t>
    <rPh sb="0" eb="2">
      <t>ゴウケイ</t>
    </rPh>
    <rPh sb="6" eb="7">
      <t>ゲツ</t>
    </rPh>
    <phoneticPr fontId="1"/>
  </si>
  <si>
    <t>業種別</t>
    <rPh sb="0" eb="1">
      <t>ギョウ</t>
    </rPh>
    <rPh sb="1" eb="2">
      <t>タネ</t>
    </rPh>
    <rPh sb="2" eb="3">
      <t>ベツ</t>
    </rPh>
    <phoneticPr fontId="1"/>
  </si>
  <si>
    <t>実績</t>
    <rPh sb="0" eb="2">
      <t>ジッセキ</t>
    </rPh>
    <phoneticPr fontId="1"/>
  </si>
  <si>
    <t>（注2）</t>
    <rPh sb="1" eb="2">
      <t>チュウ</t>
    </rPh>
    <phoneticPr fontId="1"/>
  </si>
  <si>
    <t>Ｆ</t>
    <phoneticPr fontId="1"/>
  </si>
  <si>
    <t>Ｅ</t>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</si>
  <si>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1" eb="2">
      <t>ヒョウ</t>
    </rPh>
    <rPh sb="5" eb="7">
      <t>シテイ</t>
    </rPh>
    <rPh sb="7" eb="9">
      <t>ギョウシュ</t>
    </rPh>
    <rPh sb="14" eb="16">
      <t>ウリアゲ</t>
    </rPh>
    <rPh sb="16" eb="17">
      <t>ダカ</t>
    </rPh>
    <rPh sb="17" eb="18">
      <t>トウ</t>
    </rPh>
    <rPh sb="19" eb="21">
      <t>ゲンショウ</t>
    </rPh>
    <rPh sb="22" eb="23">
      <t>ショウ</t>
    </rPh>
    <rPh sb="27" eb="29">
      <t>ジギョウ</t>
    </rPh>
    <rPh sb="30" eb="31">
      <t>ゾク</t>
    </rPh>
    <rPh sb="33" eb="34">
      <t>ギョウ</t>
    </rPh>
    <rPh sb="34" eb="35">
      <t>シュ</t>
    </rPh>
    <rPh sb="36" eb="38">
      <t>ニホン</t>
    </rPh>
    <rPh sb="38" eb="40">
      <t>ヒョウジュン</t>
    </rPh>
    <rPh sb="40" eb="42">
      <t>サンギョウ</t>
    </rPh>
    <rPh sb="42" eb="44">
      <t>ブンルイ</t>
    </rPh>
    <rPh sb="45" eb="48">
      <t>サイブンルイ</t>
    </rPh>
    <rPh sb="48" eb="50">
      <t>バンゴウ</t>
    </rPh>
    <rPh sb="51" eb="54">
      <t>サイブンルイ</t>
    </rPh>
    <rPh sb="54" eb="56">
      <t>ギョウシュ</t>
    </rPh>
    <rPh sb="56" eb="57">
      <t>メイ</t>
    </rPh>
    <rPh sb="59" eb="61">
      <t>キサイ</t>
    </rPh>
    <rPh sb="62" eb="64">
      <t>トウガイ</t>
    </rPh>
    <rPh sb="64" eb="66">
      <t>シテイ</t>
    </rPh>
    <rPh sb="66" eb="68">
      <t>ギョウシュ</t>
    </rPh>
    <rPh sb="69" eb="71">
      <t>フクスウ</t>
    </rPh>
    <rPh sb="73" eb="75">
      <t>バアイ</t>
    </rPh>
    <rPh sb="80" eb="81">
      <t>ナカ</t>
    </rPh>
    <rPh sb="83" eb="85">
      <t>サイキン</t>
    </rPh>
    <rPh sb="86" eb="87">
      <t>ネン</t>
    </rPh>
    <rPh sb="87" eb="88">
      <t>カン</t>
    </rPh>
    <rPh sb="89" eb="90">
      <t>モット</t>
    </rPh>
    <rPh sb="91" eb="93">
      <t>ウリアゲ</t>
    </rPh>
    <rPh sb="93" eb="94">
      <t>ダカ</t>
    </rPh>
    <rPh sb="94" eb="95">
      <t>トウ</t>
    </rPh>
    <rPh sb="96" eb="97">
      <t>オオ</t>
    </rPh>
    <rPh sb="99" eb="101">
      <t>ジギョウ</t>
    </rPh>
    <rPh sb="102" eb="103">
      <t>ゾク</t>
    </rPh>
    <rPh sb="105" eb="107">
      <t>シテイ</t>
    </rPh>
    <rPh sb="107" eb="109">
      <t>ギョウシュ</t>
    </rPh>
    <rPh sb="110" eb="111">
      <t>ヒダリ</t>
    </rPh>
    <rPh sb="111" eb="112">
      <t>ウエ</t>
    </rPh>
    <rPh sb="113" eb="115">
      <t>フトワク</t>
    </rPh>
    <rPh sb="116" eb="118">
      <t>キサイ</t>
    </rPh>
    <phoneticPr fontId="1"/>
  </si>
  <si>
    <t>割合</t>
    <rPh sb="0" eb="2">
      <t>ワリアイ</t>
    </rPh>
    <phoneticPr fontId="1"/>
  </si>
  <si>
    <t>（２）企業全体の売上高等の減少率</t>
    <rPh sb="3" eb="5">
      <t>キギョウ</t>
    </rPh>
    <rPh sb="5" eb="7">
      <t>ゼンタイ</t>
    </rPh>
    <rPh sb="8" eb="10">
      <t>ウリアゲ</t>
    </rPh>
    <rPh sb="10" eb="11">
      <t>ダカ</t>
    </rPh>
    <rPh sb="11" eb="12">
      <t>トウ</t>
    </rPh>
    <rPh sb="13" eb="15">
      <t>ゲンショウ</t>
    </rPh>
    <rPh sb="15" eb="16">
      <t>リツ</t>
    </rPh>
    <phoneticPr fontId="1"/>
  </si>
  <si>
    <t>減少率</t>
    <rPh sb="0" eb="2">
      <t>ゲンショウ</t>
    </rPh>
    <rPh sb="2" eb="3">
      <t>リツ</t>
    </rPh>
    <phoneticPr fontId="1"/>
  </si>
  <si>
    <t>（注２）「販売数量の減少」又は「売上高の減少」等を入れる。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</si>
  <si>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19" eb="21">
      <t>シンガタ</t>
    </rPh>
    <rPh sb="28" eb="31">
      <t>カンセンショウ</t>
    </rPh>
    <rPh sb="32" eb="34">
      <t>キイン</t>
    </rPh>
    <rPh sb="37" eb="39">
      <t>カキ</t>
    </rPh>
    <phoneticPr fontId="1"/>
  </si>
  <si>
    <t>が生じているため、経営の安定に支障が生じておりますので、中小企業信用</t>
    <rPh sb="1" eb="2">
      <t>ショウ</t>
    </rPh>
    <rPh sb="9" eb="11">
      <t>ケイエイ</t>
    </rPh>
    <rPh sb="12" eb="14">
      <t>アンテイ</t>
    </rPh>
    <rPh sb="15" eb="17">
      <t>シショウ</t>
    </rPh>
    <rPh sb="18" eb="19">
      <t>ショウ</t>
    </rPh>
    <rPh sb="28" eb="30">
      <t>チュウショウ</t>
    </rPh>
    <rPh sb="30" eb="32">
      <t>キギョウ</t>
    </rPh>
    <rPh sb="32" eb="34">
      <t>シンヨウ</t>
    </rPh>
    <phoneticPr fontId="1"/>
  </si>
  <si>
    <t>保険法第２条第５項第５号の規定に基づき認定されるようお願いします。</t>
    <phoneticPr fontId="1"/>
  </si>
  <si>
    <t>Ａ：申込時点における最近１か月間の指定業種に属する事業の売上高等</t>
    <rPh sb="2" eb="4">
      <t>モウシコミ</t>
    </rPh>
    <rPh sb="4" eb="6">
      <t>ジテン</t>
    </rPh>
    <rPh sb="10" eb="12">
      <t>サイキン</t>
    </rPh>
    <rPh sb="14" eb="16">
      <t>ゲツカン</t>
    </rPh>
    <rPh sb="17" eb="19">
      <t>シテイ</t>
    </rPh>
    <rPh sb="19" eb="21">
      <t>ギョウシュ</t>
    </rPh>
    <rPh sb="22" eb="23">
      <t>ゾク</t>
    </rPh>
    <rPh sb="25" eb="27">
      <t>ジギョウ</t>
    </rPh>
    <rPh sb="28" eb="30">
      <t>ウリアゲ</t>
    </rPh>
    <rPh sb="30" eb="31">
      <t>ダカ</t>
    </rPh>
    <rPh sb="31" eb="32">
      <t>トウ</t>
    </rPh>
    <phoneticPr fontId="1"/>
  </si>
  <si>
    <t>合計①</t>
    <rPh sb="0" eb="2">
      <t>ゴウケイ</t>
    </rPh>
    <phoneticPr fontId="1"/>
  </si>
  <si>
    <t>合計②</t>
    <rPh sb="0" eb="2">
      <t>ゴウケイ</t>
    </rPh>
    <phoneticPr fontId="1"/>
  </si>
  <si>
    <t>※　指定業種における産業分類番号は、日本標準産業分類（平成２５年１０月改定）の細分類にて判断すること
※　指定業種のうち、最近1年間で最も売上高等が大きい事業が属する業種を最上段に記載のこと</t>
    <rPh sb="53" eb="55">
      <t>シテイ</t>
    </rPh>
    <rPh sb="55" eb="57">
      <t>ギョウシュ</t>
    </rPh>
    <rPh sb="61" eb="63">
      <t>サイキン</t>
    </rPh>
    <rPh sb="64" eb="66">
      <t>ネンカン</t>
    </rPh>
    <rPh sb="67" eb="68">
      <t>モット</t>
    </rPh>
    <rPh sb="69" eb="71">
      <t>ウリアゲ</t>
    </rPh>
    <rPh sb="71" eb="72">
      <t>タカ</t>
    </rPh>
    <rPh sb="72" eb="73">
      <t>トウ</t>
    </rPh>
    <rPh sb="74" eb="75">
      <t>オオ</t>
    </rPh>
    <rPh sb="77" eb="79">
      <t>ジギョウ</t>
    </rPh>
    <rPh sb="80" eb="81">
      <t>ゾク</t>
    </rPh>
    <rPh sb="83" eb="84">
      <t>ギョウ</t>
    </rPh>
    <rPh sb="84" eb="85">
      <t>シュ</t>
    </rPh>
    <rPh sb="86" eb="88">
      <t>サイジョウ</t>
    </rPh>
    <rPh sb="88" eb="89">
      <t>ダン</t>
    </rPh>
    <rPh sb="90" eb="92">
      <t>キサイ</t>
    </rPh>
    <phoneticPr fontId="1"/>
  </si>
  <si>
    <t>指定業種</t>
    <rPh sb="0" eb="2">
      <t>シテイ</t>
    </rPh>
    <rPh sb="2" eb="4">
      <t>ギョウシュ</t>
    </rPh>
    <phoneticPr fontId="1"/>
  </si>
  <si>
    <t>中小企業信用保険法第２条第５項第５号の規定による認定申請書（イ－⑬）</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</si>
  <si>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（１）　最近３か月間の企業全体の売上高等の平均に対する、上記の表に記載した指定業種（以下</t>
    <rPh sb="4" eb="6">
      <t>サイキン</t>
    </rPh>
    <rPh sb="8" eb="9">
      <t>ゲツ</t>
    </rPh>
    <rPh sb="9" eb="10">
      <t>カン</t>
    </rPh>
    <rPh sb="11" eb="13">
      <t>キギョウ</t>
    </rPh>
    <rPh sb="13" eb="15">
      <t>ゼンタイ</t>
    </rPh>
    <rPh sb="16" eb="18">
      <t>ウリアゲ</t>
    </rPh>
    <rPh sb="18" eb="19">
      <t>ダカ</t>
    </rPh>
    <rPh sb="19" eb="20">
      <t>トウ</t>
    </rPh>
    <rPh sb="21" eb="23">
      <t>ヘイキン</t>
    </rPh>
    <rPh sb="24" eb="25">
      <t>タイ</t>
    </rPh>
    <rPh sb="28" eb="30">
      <t>ジョウキ</t>
    </rPh>
    <rPh sb="31" eb="32">
      <t>ヒョウ</t>
    </rPh>
    <rPh sb="33" eb="35">
      <t>キサイ</t>
    </rPh>
    <rPh sb="37" eb="39">
      <t>シテイ</t>
    </rPh>
    <rPh sb="39" eb="41">
      <t>ギョウシュ</t>
    </rPh>
    <rPh sb="42" eb="44">
      <t>イカ</t>
    </rPh>
    <phoneticPr fontId="1"/>
  </si>
  <si>
    <t>同じ。）に属する事業の最近１か月間の売上高等の減少額等の割合</t>
    <rPh sb="0" eb="1">
      <t>オナ</t>
    </rPh>
    <rPh sb="5" eb="6">
      <t>ゾク</t>
    </rPh>
    <rPh sb="8" eb="10">
      <t>ジギョウ</t>
    </rPh>
    <rPh sb="11" eb="13">
      <t>サイキン</t>
    </rPh>
    <rPh sb="15" eb="16">
      <t>ゲツ</t>
    </rPh>
    <rPh sb="16" eb="17">
      <t>カン</t>
    </rPh>
    <rPh sb="18" eb="20">
      <t>ウリアゲ</t>
    </rPh>
    <rPh sb="20" eb="21">
      <t>ダカ</t>
    </rPh>
    <rPh sb="21" eb="22">
      <t>トウ</t>
    </rPh>
    <rPh sb="23" eb="25">
      <t>ゲンショウ</t>
    </rPh>
    <rPh sb="25" eb="26">
      <t>ガク</t>
    </rPh>
    <rPh sb="26" eb="27">
      <t>トウ</t>
    </rPh>
    <rPh sb="28" eb="30">
      <t>ワリアイ</t>
    </rPh>
    <phoneticPr fontId="1"/>
  </si>
  <si>
    <t>Ｂ：Ａの期間前２か月の指定業種に属する事業の売上高等</t>
    <rPh sb="4" eb="6">
      <t>キカン</t>
    </rPh>
    <rPh sb="6" eb="7">
      <t>ゼン</t>
    </rPh>
    <rPh sb="9" eb="10">
      <t>ゲツ</t>
    </rPh>
    <rPh sb="11" eb="13">
      <t>シテイ</t>
    </rPh>
    <rPh sb="13" eb="15">
      <t>ギョウシュ</t>
    </rPh>
    <rPh sb="16" eb="17">
      <t>ゾク</t>
    </rPh>
    <rPh sb="19" eb="21">
      <t>ジギョウ</t>
    </rPh>
    <rPh sb="22" eb="24">
      <t>ウリアゲ</t>
    </rPh>
    <rPh sb="24" eb="25">
      <t>ダカ</t>
    </rPh>
    <rPh sb="25" eb="26">
      <t>トウ</t>
    </rPh>
    <phoneticPr fontId="1"/>
  </si>
  <si>
    <t>Ｃ：最近３か月間の指定業種に属する事業の売上高等の平均</t>
    <rPh sb="2" eb="4">
      <t>サイキン</t>
    </rPh>
    <rPh sb="6" eb="7">
      <t>ゲツ</t>
    </rPh>
    <rPh sb="7" eb="8">
      <t>カン</t>
    </rPh>
    <rPh sb="9" eb="11">
      <t>シテイ</t>
    </rPh>
    <rPh sb="11" eb="13">
      <t>ギョウシュ</t>
    </rPh>
    <rPh sb="14" eb="15">
      <t>ゾク</t>
    </rPh>
    <rPh sb="17" eb="19">
      <t>ジギョウ</t>
    </rPh>
    <rPh sb="20" eb="22">
      <t>ウリアゲ</t>
    </rPh>
    <rPh sb="22" eb="23">
      <t>ダカ</t>
    </rPh>
    <rPh sb="23" eb="24">
      <t>トウ</t>
    </rPh>
    <rPh sb="25" eb="27">
      <t>ヘイキン</t>
    </rPh>
    <phoneticPr fontId="1"/>
  </si>
  <si>
    <t>Ａ＋Ｂ</t>
    <phoneticPr fontId="1"/>
  </si>
  <si>
    <t>３</t>
    <phoneticPr fontId="1"/>
  </si>
  <si>
    <t>Ｄ：Ａの期間に対応する企業全体の売上高等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</si>
  <si>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Ｅ：Ｂの期間に対応する企業全体の売上高等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</si>
  <si>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Ｆ－Ｄ</t>
    <phoneticPr fontId="1"/>
  </si>
  <si>
    <t>Ｆ：最近３か月間の企業全体の売上高等の平均</t>
    <rPh sb="2" eb="4">
      <t>サイキン</t>
    </rPh>
    <rPh sb="6" eb="7">
      <t>ゲツ</t>
    </rPh>
    <rPh sb="7" eb="8">
      <t>カン</t>
    </rPh>
    <rPh sb="9" eb="11">
      <t>キギョウ</t>
    </rPh>
    <rPh sb="11" eb="13">
      <t>ゼンタイ</t>
    </rPh>
    <rPh sb="14" eb="16">
      <t>ウリアゲ</t>
    </rPh>
    <rPh sb="16" eb="17">
      <t>ダカ</t>
    </rPh>
    <rPh sb="17" eb="18">
      <t>トウ</t>
    </rPh>
    <rPh sb="19" eb="21">
      <t>ヘイキン</t>
    </rPh>
    <phoneticPr fontId="1"/>
  </si>
  <si>
    <t>Ｄ＋Ｅ</t>
    <phoneticPr fontId="1"/>
  </si>
  <si>
    <t>（Ｄ＋Ｅ）／３</t>
    <phoneticPr fontId="1"/>
  </si>
  <si>
    <t>Ｃ－Ａ</t>
    <phoneticPr fontId="1"/>
  </si>
  <si>
    <t>（注１）本様式は、業歴３か月以上１年１か月未満の場合あるいは前年以降、事業拡大等により前年比較</t>
    <rPh sb="1" eb="2">
      <t>チュウ</t>
    </rPh>
    <rPh sb="4" eb="5">
      <t>ホン</t>
    </rPh>
    <rPh sb="5" eb="7">
      <t>ヨウシキ</t>
    </rPh>
    <phoneticPr fontId="1"/>
  </si>
  <si>
    <t>　　　　が適当でない特段の事情がある場合で、指定業種に属する事業の売上高等の減少が申請者全体の</t>
    <phoneticPr fontId="1"/>
  </si>
  <si>
    <t>　　　　売上高等に相当程度の影響を与えていることによって、申請者全体の売上高等が認定基準を満た</t>
    <phoneticPr fontId="1"/>
  </si>
  <si>
    <t>　　　　す場合に使用する。</t>
    <phoneticPr fontId="1"/>
  </si>
  <si>
    <r>
      <t>様式第５－（イ）－⑬</t>
    </r>
    <r>
      <rPr>
        <sz val="8"/>
        <rFont val="ＭＳ ゴシック"/>
        <family val="3"/>
        <charset val="128"/>
      </rPr>
      <t>（指定業種の売上高の減少が全体の売上高に相当程度影響する場合）【コロナ及び創業等緩和要件】</t>
    </r>
    <rPh sb="0" eb="2">
      <t>ヨウシキ</t>
    </rPh>
    <rPh sb="2" eb="3">
      <t>ダイ</t>
    </rPh>
    <rPh sb="11" eb="13">
      <t>シテイ</t>
    </rPh>
    <rPh sb="13" eb="15">
      <t>ギョウシュ</t>
    </rPh>
    <rPh sb="16" eb="18">
      <t>ウリアゲ</t>
    </rPh>
    <rPh sb="18" eb="19">
      <t>ダカ</t>
    </rPh>
    <rPh sb="20" eb="22">
      <t>ゲンショウ</t>
    </rPh>
    <rPh sb="23" eb="25">
      <t>ゼンタイ</t>
    </rPh>
    <rPh sb="26" eb="28">
      <t>ウリアゲ</t>
    </rPh>
    <rPh sb="28" eb="29">
      <t>ダカ</t>
    </rPh>
    <rPh sb="30" eb="32">
      <t>ソウトウ</t>
    </rPh>
    <rPh sb="32" eb="34">
      <t>テイド</t>
    </rPh>
    <rPh sb="34" eb="36">
      <t>エイキョウ</t>
    </rPh>
    <rPh sb="38" eb="40">
      <t>バアイ</t>
    </rPh>
    <rPh sb="45" eb="46">
      <t>オヨ</t>
    </rPh>
    <rPh sb="47" eb="49">
      <t>ソウギョウ</t>
    </rPh>
    <rPh sb="49" eb="50">
      <t>トウ</t>
    </rPh>
    <rPh sb="50" eb="52">
      <t>カンワ</t>
    </rPh>
    <rPh sb="52" eb="54">
      <t>ヨウケン</t>
    </rPh>
    <phoneticPr fontId="1"/>
  </si>
  <si>
    <t>左記の期間前2か月の実績</t>
    <rPh sb="0" eb="2">
      <t>サキ</t>
    </rPh>
    <rPh sb="3" eb="5">
      <t>キカン</t>
    </rPh>
    <rPh sb="5" eb="6">
      <t>マエ</t>
    </rPh>
    <rPh sb="8" eb="9">
      <t>ゲツ</t>
    </rPh>
    <rPh sb="10" eb="12">
      <t>ジッセキ</t>
    </rPh>
    <phoneticPr fontId="1"/>
  </si>
  <si>
    <t>3か月平均
（合計／3）</t>
    <rPh sb="2" eb="3">
      <t>ゲツ</t>
    </rPh>
    <rPh sb="3" eb="5">
      <t>ヘイキン</t>
    </rPh>
    <rPh sb="7" eb="9">
      <t>ゴウケイ</t>
    </rPh>
    <phoneticPr fontId="1"/>
  </si>
  <si>
    <t>前月</t>
    <rPh sb="0" eb="2">
      <t>ゼンゲツ</t>
    </rPh>
    <phoneticPr fontId="1"/>
  </si>
  <si>
    <t>前々月</t>
    <rPh sb="0" eb="3">
      <t>ゼンゼンゲツ</t>
    </rPh>
    <phoneticPr fontId="1"/>
  </si>
  <si>
    <t>企業全体</t>
    <rPh sb="0" eb="2">
      <t>キギョウ</t>
    </rPh>
    <rPh sb="2" eb="4">
      <t>ゼンタイ</t>
    </rPh>
    <phoneticPr fontId="1"/>
  </si>
  <si>
    <t>【主たる業種が指定業種かつ主たる業種及び全体の売上高の減少が認定基準を満たす場合（コロナ及び創業等緩和要件）】</t>
    <phoneticPr fontId="1"/>
  </si>
  <si>
    <t>１　申請理由</t>
    <rPh sb="2" eb="4">
      <t>シンセイ</t>
    </rPh>
    <rPh sb="4" eb="6">
      <t>リユウ</t>
    </rPh>
    <phoneticPr fontId="1"/>
  </si>
  <si>
    <t>新型コロナウイルス感染症に起因して、</t>
    <rPh sb="0" eb="2">
      <t>シンガタ</t>
    </rPh>
    <rPh sb="9" eb="12">
      <t>カンセンショウ</t>
    </rPh>
    <rPh sb="13" eb="15">
      <t>キイン</t>
    </rPh>
    <phoneticPr fontId="1"/>
  </si>
  <si>
    <t>が生じているため</t>
    <rPh sb="1" eb="2">
      <t>ショウ</t>
    </rPh>
    <phoneticPr fontId="1"/>
  </si>
  <si>
    <t>２　事業が属する業種毎の月別売上</t>
    <rPh sb="2" eb="4">
      <t>ジギョウ</t>
    </rPh>
    <rPh sb="5" eb="6">
      <t>ゾク</t>
    </rPh>
    <rPh sb="8" eb="10">
      <t>ギョウシュ</t>
    </rPh>
    <rPh sb="10" eb="11">
      <t>マイ</t>
    </rPh>
    <rPh sb="12" eb="14">
      <t>ツキベツ</t>
    </rPh>
    <rPh sb="14" eb="16">
      <t>ウリアゲ</t>
    </rPh>
    <phoneticPr fontId="1"/>
  </si>
  <si>
    <t>主たる業種
(指定業種)</t>
    <rPh sb="0" eb="1">
      <t>シュ</t>
    </rPh>
    <rPh sb="3" eb="5">
      <t>ギョウシュ</t>
    </rPh>
    <rPh sb="7" eb="9">
      <t>シテイ</t>
    </rPh>
    <rPh sb="9" eb="11">
      <t>ギョウシュ</t>
    </rPh>
    <phoneticPr fontId="1"/>
  </si>
  <si>
    <t>企　　業　　全　　体</t>
    <rPh sb="0" eb="1">
      <t>クワダ</t>
    </rPh>
    <rPh sb="3" eb="4">
      <t>ギョウ</t>
    </rPh>
    <rPh sb="6" eb="7">
      <t>ゼン</t>
    </rPh>
    <rPh sb="9" eb="10">
      <t>カラダ</t>
    </rPh>
    <phoneticPr fontId="1"/>
  </si>
  <si>
    <t>３　最近３か月の売上高の状況</t>
    <rPh sb="2" eb="4">
      <t>サイキン</t>
    </rPh>
    <rPh sb="6" eb="7">
      <t>ゲツ</t>
    </rPh>
    <rPh sb="8" eb="10">
      <t>ウリアゲ</t>
    </rPh>
    <rPh sb="10" eb="11">
      <t>ダカ</t>
    </rPh>
    <rPh sb="12" eb="14">
      <t>ジョウキョウ</t>
    </rPh>
    <phoneticPr fontId="1"/>
  </si>
  <si>
    <t>月</t>
    <rPh sb="0" eb="1">
      <t>ガツ</t>
    </rPh>
    <phoneticPr fontId="1"/>
  </si>
  <si>
    <t>上記のとおり相違ありません。</t>
    <rPh sb="0" eb="2">
      <t>ジョウキ</t>
    </rPh>
    <rPh sb="6" eb="8">
      <t>ソウイ</t>
    </rPh>
    <phoneticPr fontId="1"/>
  </si>
  <si>
    <t>記入日</t>
    <rPh sb="0" eb="2">
      <t>キニュウ</t>
    </rPh>
    <rPh sb="2" eb="3">
      <t>ビ</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</si>
  <si>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</si>
  <si>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</si>
  <si>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</si>
  <si>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売上高状況表（５号（イ）⑬）</t>
    <rPh sb="0" eb="1">
      <t>バイ</t>
    </rPh>
    <rPh sb="1" eb="2">
      <t>ジョウ</t>
    </rPh>
    <rPh sb="2" eb="3">
      <t>ダカ</t>
    </rPh>
    <rPh sb="3" eb="4">
      <t>ジョウ</t>
    </rPh>
    <rPh sb="4" eb="5">
      <t>キョウ</t>
    </rPh>
    <rPh sb="5" eb="6">
      <t>ヒョウ</t>
    </rPh>
    <rPh sb="8" eb="9">
      <t>ゴウ</t>
    </rPh>
    <phoneticPr fontId="1"/>
  </si>
  <si>
    <t>４　減少率等</t>
    <rPh sb="2" eb="4">
      <t>ゲンショウ</t>
    </rPh>
    <rPh sb="4" eb="5">
      <t>リツ</t>
    </rPh>
    <rPh sb="5" eb="6">
      <t>トウ</t>
    </rPh>
    <phoneticPr fontId="1"/>
  </si>
  <si>
    <t>※　減少率＝最近３か月間の企業全体の売上高平均に対する直近１ヶ月の売上高の減少率
　　【計算式】（Ｆ－Ｄ）／Ｆ　×　100</t>
    <rPh sb="2" eb="4">
      <t>ゲンショウ</t>
    </rPh>
    <rPh sb="4" eb="5">
      <t>リツ</t>
    </rPh>
    <rPh sb="6" eb="8">
      <t>サイキン</t>
    </rPh>
    <rPh sb="10" eb="11">
      <t>ゲツ</t>
    </rPh>
    <rPh sb="11" eb="12">
      <t>カン</t>
    </rPh>
    <rPh sb="13" eb="15">
      <t>キギョウ</t>
    </rPh>
    <rPh sb="15" eb="17">
      <t>ゼンタイ</t>
    </rPh>
    <rPh sb="18" eb="20">
      <t>ウリアゲ</t>
    </rPh>
    <rPh sb="20" eb="21">
      <t>ダカ</t>
    </rPh>
    <rPh sb="21" eb="23">
      <t>ヘイキン</t>
    </rPh>
    <rPh sb="24" eb="25">
      <t>タイ</t>
    </rPh>
    <rPh sb="27" eb="29">
      <t>チョッキン</t>
    </rPh>
    <rPh sb="31" eb="32">
      <t>ゲツ</t>
    </rPh>
    <rPh sb="33" eb="35">
      <t>ウリアゲ</t>
    </rPh>
    <rPh sb="35" eb="36">
      <t>ダカ</t>
    </rPh>
    <rPh sb="37" eb="39">
      <t>ゲンショウ</t>
    </rPh>
    <rPh sb="39" eb="40">
      <t>リツ</t>
    </rPh>
    <phoneticPr fontId="1"/>
  </si>
  <si>
    <t>※　割合　＝最近３か月間の企業全体の売上高平均に対する、最近１か月の指定業種の売上高の減少割合
　　【計算式】（Ｃ－Ａ）／Ｆ　×　100</t>
    <rPh sb="2" eb="4">
      <t>ワリアイ</t>
    </rPh>
    <rPh sb="21" eb="23">
      <t>ヘイキン</t>
    </rPh>
    <phoneticPr fontId="1"/>
  </si>
  <si>
    <t>５　運用緩和基準を用いる理由</t>
    <rPh sb="2" eb="4">
      <t>ウンヨウ</t>
    </rPh>
    <rPh sb="4" eb="6">
      <t>カンワ</t>
    </rPh>
    <rPh sb="6" eb="8">
      <t>キジュン</t>
    </rPh>
    <rPh sb="9" eb="10">
      <t>モチ</t>
    </rPh>
    <rPh sb="12" eb="14">
      <t>リユウ</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</si>
  <si>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</si>
  <si>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</si>
  <si>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</si>
  <si>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</si>
  <si>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</si>
  <si>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</si>
  <si>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</si>
  <si>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</si>
  <si>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</si>
  <si>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</si>
  <si>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</si>
  <si>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</si>
  <si>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</si>
  <si>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</si>
  <si>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</si>
  <si>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</si>
  <si>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</si>
  <si>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</si>
  <si>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</si>
  <si>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</si>
  <si>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</si>
  <si>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</si>
  <si>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</si>
  <si>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</si>
  <si>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</si>
  <si>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</si>
  <si>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</si>
  <si>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</si>
  <si>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</si>
  <si>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</si>
  <si>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</si>
  <si>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</si>
  <si>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</si>
  <si>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</si>
  <si>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</si>
  <si>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</si>
  <si>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</si>
  <si>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</si>
  <si>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</si>
  <si>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円</t>
    <rPh sb="0" eb="1">
      <t>エン</t>
    </rPh>
    <phoneticPr fontId="1"/>
  </si>
  <si>
    <t>】</t>
    <phoneticPr fontId="1"/>
  </si>
  <si>
    <t>【単位：</t>
    <rPh sb="1" eb="3">
      <t>タンイ</t>
    </rPh>
    <phoneticPr fontId="1"/>
  </si>
  <si>
    <t>単位</t>
    <rPh sb="0" eb="2">
      <t>タンイ</t>
    </rPh>
    <phoneticPr fontId="1"/>
  </si>
  <si>
    <t>千円</t>
    <rPh sb="0" eb="2">
      <t>センエン</t>
    </rPh>
    <phoneticPr fontId="1"/>
  </si>
  <si>
    <t>百万円</t>
    <rPh sb="0" eb="3">
      <t>ヒャクマンエン</t>
    </rPh>
    <phoneticPr fontId="1"/>
  </si>
  <si>
    <t>最近１年間の売上高等</t>
    <phoneticPr fontId="1"/>
  </si>
  <si>
    <t>実績</t>
    <rPh sb="0" eb="2">
      <t>ジッセキ</t>
    </rPh>
    <phoneticPr fontId="1"/>
  </si>
  <si>
    <t>上記以外</t>
    <rPh sb="0" eb="2">
      <t>ジョウキ</t>
    </rPh>
    <rPh sb="2" eb="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</si>
</sst>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_);[Red]\(0\)"/>
    <numFmt numFmtId="178" formatCode="#,##0;&quot;▲ &quot;#,##0"/>
    <numFmt numFmtId="179" formatCode="0.0"/>
    <numFmt numFmtId="180" formatCode="0000"/>
    <numFmt numFmtId="181" formatCode="[$-411]ggge&quot;年&quot;m&quot;月&quot;d&quot;日&quot;;@"/>
  </numFmts>
  <fonts count="27"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font>
    <font>
      <sz val="11"/>
      <name val="ＭＳ 明朝"/>
      <family val="1"/>
      <charset val="128"/>
    </font>
    <font>
      <sz val="22"/>
      <name val="ＭＳ 明朝"/>
      <family val="1"/>
      <charset val="128"/>
    </font>
    <font>
      <sz val="9"/>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1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7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dotted">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342">
    <xf numFmtId="0" fontId="0" fillId="0" borderId="0" xfId="0">
      <alignment vertical="center"/>
    </xf>
    <xf numFmtId="0" fontId="2" fillId="0" borderId="0" xfId="0" applyFont="1">
      <alignment vertical="center"/>
    </xf>
    <xf numFmtId="0" fontId="2" fillId="0" borderId="0" xfId="0" applyFont="1" applyBorder="1">
      <alignment vertical="center"/>
    </xf>
    <xf numFmtId="57" fontId="2" fillId="0" borderId="0" xfId="0" applyNumberFormat="1" applyFont="1" applyAlignment="1">
      <alignment horizontal="right" vertical="center"/>
    </xf>
    <xf numFmtId="0" fontId="7" fillId="0" borderId="0" xfId="0" applyFont="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6" xfId="0" applyFont="1" applyBorder="1">
      <alignment vertical="center"/>
    </xf>
    <xf numFmtId="0" fontId="7" fillId="0" borderId="14" xfId="0" applyFont="1" applyBorder="1">
      <alignment vertical="center"/>
    </xf>
    <xf numFmtId="0" fontId="7" fillId="0" borderId="17"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2" fillId="0" borderId="0" xfId="0" applyFont="1" applyAlignment="1">
      <alignment horizontal="left" vertical="center" indent="5"/>
    </xf>
    <xf numFmtId="0" fontId="9" fillId="0" borderId="0" xfId="0" applyFont="1">
      <alignment vertical="center"/>
    </xf>
    <xf numFmtId="0" fontId="9" fillId="0" borderId="0" xfId="0" applyFont="1" applyAlignment="1">
      <alignment horizontal="left" vertical="center" indent="3"/>
    </xf>
    <xf numFmtId="0" fontId="9" fillId="0" borderId="0" xfId="0" applyFont="1" applyAlignment="1">
      <alignment horizontal="center" vertical="center"/>
    </xf>
    <xf numFmtId="0" fontId="9" fillId="0" borderId="0" xfId="0" applyFont="1" applyAlignment="1">
      <alignment horizontal="left" vertical="center" indent="2"/>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Alignment="1">
      <alignment horizontal="right" vertical="center" indent="1"/>
    </xf>
    <xf numFmtId="0" fontId="9" fillId="0" borderId="0" xfId="0" applyFont="1" applyAlignment="1">
      <alignment horizontal="distributed" vertical="center" indent="1"/>
    </xf>
    <xf numFmtId="0" fontId="3" fillId="0" borderId="0" xfId="0" applyFont="1">
      <alignment vertical="center"/>
    </xf>
    <xf numFmtId="177" fontId="2" fillId="0" borderId="0" xfId="0" applyNumberFormat="1" applyFont="1">
      <alignment vertical="center"/>
    </xf>
    <xf numFmtId="0" fontId="6" fillId="0" borderId="0" xfId="0" applyFont="1" applyBorder="1" applyAlignment="1">
      <alignment horizontal="right" vertical="center" indent="1"/>
    </xf>
    <xf numFmtId="0" fontId="7" fillId="0" borderId="0" xfId="0" applyFont="1" applyBorder="1" applyAlignment="1">
      <alignment horizontal="center" vertical="center"/>
    </xf>
    <xf numFmtId="0" fontId="7" fillId="0" borderId="0" xfId="0" applyFont="1" applyBorder="1" applyAlignment="1">
      <alignment horizontal="left" vertical="center" indent="3"/>
    </xf>
    <xf numFmtId="0" fontId="7" fillId="0" borderId="0" xfId="0" applyFont="1" applyBorder="1" applyAlignment="1">
      <alignment vertical="center" wrapText="1" shrinkToFit="1"/>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xf numFmtId="0" fontId="7" fillId="0" borderId="0" xfId="0" quotePrefix="1" applyFont="1" applyBorder="1" applyAlignment="1">
      <alignment horizontal="center" vertical="center"/>
    </xf>
    <xf numFmtId="0" fontId="7" fillId="0" borderId="0" xfId="0" applyFont="1" applyBorder="1" applyAlignment="1">
      <alignment horizontal="right"/>
    </xf>
    <xf numFmtId="38" fontId="7" fillId="0" borderId="0" xfId="0" applyNumberFormat="1" applyFont="1" applyBorder="1" applyAlignment="1">
      <alignment horizontal="right" vertical="center"/>
    </xf>
    <xf numFmtId="0" fontId="0" fillId="0" borderId="0" xfId="0" applyAlignment="1">
      <alignment vertical="center" wrapText="1"/>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5" fillId="0" borderId="0" xfId="0" applyFont="1" applyBorder="1" applyProtection="1">
      <alignment vertical="center"/>
    </xf>
    <xf numFmtId="0" fontId="2" fillId="0" borderId="0" xfId="0" applyFont="1" applyAlignment="1" applyProtection="1">
      <alignment horizontal="center" vertical="center" shrinkToFit="1"/>
    </xf>
    <xf numFmtId="0" fontId="2" fillId="0" borderId="0" xfId="0" applyFont="1" applyAlignment="1" applyProtection="1">
      <alignment horizontal="left" vertical="center"/>
    </xf>
    <xf numFmtId="0" fontId="2" fillId="0" borderId="0" xfId="0" applyFont="1" applyAlignment="1" applyProtection="1">
      <alignment horizontal="distributed" vertical="center"/>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66" xfId="0" applyFont="1" applyBorder="1" applyAlignment="1" applyProtection="1">
      <alignment vertical="center"/>
    </xf>
    <xf numFmtId="0" fontId="2" fillId="0" borderId="22" xfId="0" applyFont="1" applyBorder="1" applyAlignment="1" applyProtection="1">
      <alignment vertical="center"/>
    </xf>
    <xf numFmtId="0" fontId="2" fillId="0" borderId="38" xfId="0" applyFont="1" applyBorder="1" applyAlignment="1" applyProtection="1">
      <alignment vertical="center"/>
    </xf>
    <xf numFmtId="0" fontId="3" fillId="0" borderId="17"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27" xfId="0" applyFont="1" applyBorder="1" applyAlignment="1" applyProtection="1">
      <alignment horizontal="center" vertical="center"/>
    </xf>
    <xf numFmtId="178" fontId="6" fillId="0" borderId="19" xfId="0" applyNumberFormat="1" applyFont="1" applyBorder="1" applyAlignment="1" applyProtection="1">
      <alignment horizontal="center" vertical="center" textRotation="255" shrinkToFit="1"/>
    </xf>
    <xf numFmtId="178" fontId="11" fillId="0" borderId="19" xfId="0" applyNumberFormat="1" applyFont="1" applyBorder="1" applyAlignment="1" applyProtection="1">
      <alignment horizontal="center" vertical="center" shrinkToFit="1"/>
    </xf>
    <xf numFmtId="0" fontId="11" fillId="0" borderId="19" xfId="0" applyFont="1" applyBorder="1" applyAlignment="1" applyProtection="1">
      <alignment horizontal="center" vertical="center"/>
    </xf>
    <xf numFmtId="0" fontId="11" fillId="0" borderId="1" xfId="0" applyFont="1" applyBorder="1" applyAlignment="1" applyProtection="1">
      <alignment horizontal="center" vertical="center"/>
    </xf>
    <xf numFmtId="178" fontId="6" fillId="0" borderId="31" xfId="0" applyNumberFormat="1" applyFont="1" applyBorder="1" applyAlignment="1" applyProtection="1">
      <alignment horizontal="center" vertical="center" textRotation="255" shrinkToFit="1"/>
    </xf>
    <xf numFmtId="178" fontId="11" fillId="0" borderId="31" xfId="0" applyNumberFormat="1" applyFont="1" applyBorder="1" applyAlignment="1" applyProtection="1">
      <alignment horizontal="center" vertical="center" shrinkToFit="1"/>
    </xf>
    <xf numFmtId="0" fontId="11" fillId="0" borderId="31" xfId="0" applyFont="1" applyBorder="1" applyAlignment="1" applyProtection="1">
      <alignment horizontal="center" vertical="center"/>
    </xf>
    <xf numFmtId="0" fontId="0" fillId="0" borderId="0" xfId="0" applyProtection="1">
      <alignment vertical="center"/>
    </xf>
    <xf numFmtId="0" fontId="0" fillId="0" borderId="58" xfId="0" applyBorder="1" applyAlignment="1" applyProtection="1">
      <alignment horizontal="center" vertical="center"/>
    </xf>
    <xf numFmtId="0" fontId="0" fillId="0" borderId="38" xfId="0" applyBorder="1" applyAlignment="1" applyProtection="1">
      <alignment horizontal="center" vertical="center"/>
    </xf>
    <xf numFmtId="0" fontId="0" fillId="0" borderId="0" xfId="0" applyAlignment="1" applyProtection="1">
      <alignment horizontal="right" vertical="center"/>
    </xf>
    <xf numFmtId="0" fontId="2" fillId="2" borderId="6" xfId="0" applyFont="1" applyFill="1" applyBorder="1" applyAlignment="1" applyProtection="1">
      <alignment horizontal="center" vertical="center"/>
    </xf>
    <xf numFmtId="0" fontId="12" fillId="0" borderId="0" xfId="0" applyFont="1">
      <alignment vertical="center"/>
    </xf>
    <xf numFmtId="0" fontId="12" fillId="3" borderId="12" xfId="0" applyFont="1" applyFill="1" applyBorder="1">
      <alignment vertical="center"/>
    </xf>
    <xf numFmtId="0" fontId="12" fillId="3" borderId="0" xfId="0" applyFont="1" applyFill="1" applyBorder="1" applyAlignment="1">
      <alignment horizontal="left" vertical="center" indent="2"/>
    </xf>
    <xf numFmtId="0" fontId="12" fillId="3" borderId="0" xfId="0" applyFont="1" applyFill="1" applyBorder="1">
      <alignment vertical="center"/>
    </xf>
    <xf numFmtId="0" fontId="12" fillId="3" borderId="13" xfId="0" applyFont="1" applyFill="1" applyBorder="1">
      <alignment vertical="center"/>
    </xf>
    <xf numFmtId="0" fontId="15" fillId="3" borderId="0" xfId="0" applyFont="1" applyFill="1" applyBorder="1" applyAlignment="1">
      <alignment horizontal="left" vertical="center" indent="2"/>
    </xf>
    <xf numFmtId="0" fontId="12" fillId="3" borderId="16" xfId="0" applyFont="1" applyFill="1" applyBorder="1">
      <alignment vertical="center"/>
    </xf>
    <xf numFmtId="0" fontId="12" fillId="3" borderId="14" xfId="0" applyFont="1" applyFill="1" applyBorder="1">
      <alignment vertical="center"/>
    </xf>
    <xf numFmtId="0" fontId="12" fillId="3" borderId="17" xfId="0" applyFont="1" applyFill="1" applyBorder="1">
      <alignment vertical="center"/>
    </xf>
    <xf numFmtId="0" fontId="17" fillId="0" borderId="0" xfId="0" applyFont="1">
      <alignment vertical="center"/>
    </xf>
    <xf numFmtId="0" fontId="12" fillId="4" borderId="0" xfId="0" applyFont="1" applyFill="1" applyAlignment="1">
      <alignment horizontal="right" vertical="center"/>
    </xf>
    <xf numFmtId="0" fontId="15" fillId="4" borderId="0" xfId="0" applyFont="1" applyFill="1">
      <alignment vertical="center"/>
    </xf>
    <xf numFmtId="0" fontId="12" fillId="4" borderId="0" xfId="0" applyFont="1" applyFill="1">
      <alignment vertical="center"/>
    </xf>
    <xf numFmtId="0" fontId="18" fillId="4" borderId="0" xfId="0" applyFont="1" applyFill="1">
      <alignment vertical="center"/>
    </xf>
    <xf numFmtId="0" fontId="12" fillId="3" borderId="9" xfId="0" applyFont="1" applyFill="1" applyBorder="1" applyAlignment="1">
      <alignment horizontal="right" vertical="center"/>
    </xf>
    <xf numFmtId="0" fontId="12" fillId="3" borderId="10" xfId="0" applyFont="1" applyFill="1" applyBorder="1">
      <alignment vertical="center"/>
    </xf>
    <xf numFmtId="0" fontId="12" fillId="3" borderId="11" xfId="0" applyFont="1" applyFill="1" applyBorder="1">
      <alignment vertical="center"/>
    </xf>
    <xf numFmtId="0" fontId="12" fillId="3" borderId="12" xfId="0" applyFont="1" applyFill="1" applyBorder="1" applyAlignment="1">
      <alignment horizontal="right" vertical="center"/>
    </xf>
    <xf numFmtId="0" fontId="15" fillId="3" borderId="0" xfId="0" applyFont="1" applyFill="1" applyBorder="1">
      <alignment vertical="center"/>
    </xf>
    <xf numFmtId="0" fontId="15" fillId="3" borderId="13" xfId="0" applyFont="1" applyFill="1" applyBorder="1">
      <alignment vertical="center"/>
    </xf>
    <xf numFmtId="0" fontId="15" fillId="3" borderId="0" xfId="0" quotePrefix="1" applyFont="1" applyFill="1" applyBorder="1" applyAlignment="1">
      <alignment horizontal="left" vertical="center" indent="1"/>
    </xf>
    <xf numFmtId="0" fontId="23" fillId="3" borderId="0" xfId="0" applyFont="1" applyFill="1" applyBorder="1">
      <alignment vertical="center"/>
    </xf>
    <xf numFmtId="0" fontId="12" fillId="3" borderId="16" xfId="0" applyFont="1" applyFill="1" applyBorder="1" applyAlignment="1">
      <alignment horizontal="right" vertical="center"/>
    </xf>
    <xf numFmtId="0" fontId="23" fillId="3" borderId="14" xfId="0" applyFont="1" applyFill="1" applyBorder="1">
      <alignment vertical="center"/>
    </xf>
    <xf numFmtId="0" fontId="12" fillId="0" borderId="0" xfId="0" applyFont="1" applyFill="1" applyAlignment="1">
      <alignment horizontal="right" vertical="center"/>
    </xf>
    <xf numFmtId="0" fontId="12" fillId="0" borderId="0" xfId="0" applyFont="1" applyFill="1">
      <alignment vertical="center"/>
    </xf>
    <xf numFmtId="0" fontId="15" fillId="0" borderId="0" xfId="0" quotePrefix="1" applyFont="1" applyFill="1" applyAlignment="1">
      <alignment horizontal="left" vertical="center" indent="1"/>
    </xf>
    <xf numFmtId="0" fontId="15" fillId="0" borderId="0" xfId="0" applyFont="1" applyFill="1">
      <alignment vertical="center"/>
    </xf>
    <xf numFmtId="0" fontId="15" fillId="3" borderId="10" xfId="0" quotePrefix="1" applyFont="1" applyFill="1" applyBorder="1">
      <alignment vertical="center"/>
    </xf>
    <xf numFmtId="0" fontId="15" fillId="3" borderId="11" xfId="0" applyFont="1" applyFill="1" applyBorder="1">
      <alignment vertical="center"/>
    </xf>
    <xf numFmtId="0" fontId="15" fillId="3" borderId="0" xfId="0" quotePrefix="1" applyFont="1" applyFill="1" applyBorder="1">
      <alignment vertical="center"/>
    </xf>
    <xf numFmtId="0" fontId="15" fillId="3" borderId="14" xfId="0" quotePrefix="1" applyFont="1" applyFill="1" applyBorder="1" applyAlignment="1">
      <alignment horizontal="left" vertical="center" indent="1"/>
    </xf>
    <xf numFmtId="0" fontId="15" fillId="3" borderId="17" xfId="0" applyFont="1" applyFill="1" applyBorder="1">
      <alignment vertical="center"/>
    </xf>
    <xf numFmtId="0" fontId="12" fillId="3" borderId="11" xfId="0" applyFont="1" applyFill="1" applyBorder="1" applyAlignment="1">
      <alignment horizontal="left" vertical="center" indent="1"/>
    </xf>
    <xf numFmtId="0" fontId="12" fillId="3" borderId="17" xfId="0" applyFont="1" applyFill="1" applyBorder="1" applyAlignment="1">
      <alignment horizontal="left" vertical="center" indent="1"/>
    </xf>
    <xf numFmtId="0" fontId="26" fillId="0" borderId="0" xfId="0" applyFont="1" applyAlignment="1" applyProtection="1">
      <alignment horizontal="center" vertical="center" shrinkToFit="1"/>
      <protection locked="0"/>
    </xf>
    <xf numFmtId="0" fontId="3" fillId="0" borderId="0" xfId="0" applyFont="1" applyAlignment="1" applyProtection="1">
      <alignment horizontal="left" vertical="center"/>
    </xf>
    <xf numFmtId="0" fontId="26" fillId="0" borderId="0" xfId="0" applyFont="1" applyAlignment="1" applyProtection="1">
      <alignment horizontal="center" vertical="center" shrinkToFit="1"/>
    </xf>
    <xf numFmtId="0" fontId="7" fillId="0" borderId="0" xfId="0" applyFont="1" applyBorder="1" applyAlignment="1">
      <alignment vertical="center" shrinkToFit="1"/>
    </xf>
    <xf numFmtId="178" fontId="6" fillId="0" borderId="47" xfId="0" applyNumberFormat="1" applyFont="1" applyBorder="1" applyAlignment="1" applyProtection="1">
      <alignment horizontal="center" vertical="center" textRotation="255" shrinkToFit="1"/>
    </xf>
    <xf numFmtId="0" fontId="13" fillId="3" borderId="9" xfId="0" applyFont="1" applyFill="1" applyBorder="1" applyAlignment="1">
      <alignment horizontal="left" vertical="center" wrapText="1" indent="4"/>
    </xf>
    <xf numFmtId="0" fontId="14" fillId="3" borderId="10" xfId="0" applyFont="1" applyFill="1" applyBorder="1" applyAlignment="1">
      <alignment horizontal="left" vertical="center" wrapText="1" indent="4"/>
    </xf>
    <xf numFmtId="0" fontId="14" fillId="3" borderId="11" xfId="0" applyFont="1" applyFill="1" applyBorder="1" applyAlignment="1">
      <alignment horizontal="left" vertical="center" wrapText="1" indent="4"/>
    </xf>
    <xf numFmtId="0" fontId="20" fillId="4" borderId="0" xfId="2" applyFont="1" applyFill="1" applyAlignment="1">
      <alignment horizontal="left" vertical="center"/>
    </xf>
    <xf numFmtId="0" fontId="24" fillId="3" borderId="14" xfId="0" quotePrefix="1" applyFont="1" applyFill="1" applyBorder="1" applyAlignment="1">
      <alignment horizontal="left" vertical="center" indent="2"/>
    </xf>
    <xf numFmtId="0" fontId="24" fillId="3" borderId="17" xfId="0" quotePrefix="1" applyFont="1" applyFill="1" applyBorder="1" applyAlignment="1">
      <alignment horizontal="left" vertical="center" indent="2"/>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pplyProtection="1">
      <alignment horizontal="center" vertical="center"/>
    </xf>
    <xf numFmtId="0" fontId="7" fillId="0" borderId="8"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top" wrapTex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181" fontId="7" fillId="0" borderId="0" xfId="0" applyNumberFormat="1" applyFont="1" applyBorder="1" applyAlignment="1">
      <alignment horizontal="center" vertical="center"/>
    </xf>
    <xf numFmtId="0" fontId="7" fillId="0" borderId="0" xfId="0" applyFont="1" applyBorder="1" applyAlignment="1">
      <alignment horizontal="left" vertical="center" wrapText="1" indent="1"/>
    </xf>
    <xf numFmtId="0" fontId="7" fillId="0" borderId="13" xfId="0" applyFont="1" applyBorder="1" applyAlignment="1">
      <alignment horizontal="left" vertical="center" wrapText="1" indent="1"/>
    </xf>
    <xf numFmtId="38"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38"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7" fillId="0" borderId="0" xfId="0" applyFont="1" applyBorder="1" applyAlignment="1">
      <alignment horizontal="left"/>
    </xf>
    <xf numFmtId="0" fontId="7" fillId="0" borderId="0" xfId="0" applyFont="1" applyBorder="1" applyAlignment="1">
      <alignment horizontal="left" vertical="center" wrapText="1"/>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4" xfId="0" applyFont="1" applyBorder="1" applyAlignment="1">
      <alignment horizontal="center" vertical="center"/>
    </xf>
    <xf numFmtId="179" fontId="7" fillId="0" borderId="14" xfId="0" applyNumberFormat="1" applyFont="1" applyBorder="1" applyAlignment="1">
      <alignment horizontal="center"/>
    </xf>
    <xf numFmtId="0" fontId="7" fillId="0" borderId="0" xfId="0" applyFont="1" applyBorder="1" applyAlignment="1">
      <alignment horizontal="right" vertical="center"/>
    </xf>
    <xf numFmtId="0" fontId="11" fillId="0" borderId="72"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178" fontId="2" fillId="0" borderId="47" xfId="0" applyNumberFormat="1" applyFont="1" applyBorder="1" applyAlignment="1" applyProtection="1">
      <alignment horizontal="right" vertical="center" shrinkToFit="1"/>
    </xf>
    <xf numFmtId="178" fontId="2" fillId="0" borderId="48" xfId="0" applyNumberFormat="1" applyFont="1" applyBorder="1" applyAlignment="1" applyProtection="1">
      <alignment horizontal="right" vertical="center" shrinkToFit="1"/>
    </xf>
    <xf numFmtId="178" fontId="2" fillId="0" borderId="49" xfId="0" applyNumberFormat="1" applyFont="1" applyBorder="1" applyAlignment="1" applyProtection="1">
      <alignment horizontal="right" vertical="center" shrinkToFit="1"/>
    </xf>
    <xf numFmtId="178" fontId="2" fillId="0" borderId="50" xfId="0" applyNumberFormat="1" applyFont="1" applyBorder="1" applyAlignment="1" applyProtection="1">
      <alignment horizontal="right" vertical="center" shrinkToFit="1"/>
    </xf>
    <xf numFmtId="38" fontId="3" fillId="0" borderId="19" xfId="1" applyFont="1" applyFill="1" applyBorder="1" applyAlignment="1" applyProtection="1">
      <alignment horizontal="right" vertical="center" indent="1" shrinkToFit="1"/>
    </xf>
    <xf numFmtId="38" fontId="3" fillId="0" borderId="15" xfId="1" applyFont="1" applyFill="1" applyBorder="1" applyAlignment="1" applyProtection="1">
      <alignment horizontal="right" vertical="center" indent="1" shrinkToFit="1"/>
    </xf>
    <xf numFmtId="38" fontId="3" fillId="0" borderId="7" xfId="1" applyFont="1" applyFill="1" applyBorder="1" applyAlignment="1" applyProtection="1">
      <alignment horizontal="right" vertical="center" indent="1" shrinkToFit="1"/>
    </xf>
    <xf numFmtId="176" fontId="2" fillId="0" borderId="19" xfId="1" applyNumberFormat="1" applyFont="1" applyFill="1" applyBorder="1" applyAlignment="1" applyProtection="1">
      <alignment horizontal="center" vertical="center"/>
    </xf>
    <xf numFmtId="176" fontId="2" fillId="0" borderId="15" xfId="1" applyNumberFormat="1" applyFont="1" applyFill="1" applyBorder="1" applyAlignment="1" applyProtection="1">
      <alignment horizontal="center" vertical="center"/>
    </xf>
    <xf numFmtId="176" fontId="2" fillId="0" borderId="26" xfId="1"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180" fontId="3" fillId="0" borderId="35" xfId="0" applyNumberFormat="1" applyFont="1" applyFill="1" applyBorder="1" applyAlignment="1" applyProtection="1">
      <alignment horizontal="center" vertical="center" wrapText="1"/>
      <protection locked="0"/>
    </xf>
    <xf numFmtId="180" fontId="3" fillId="0" borderId="37" xfId="0" applyNumberFormat="1" applyFont="1" applyFill="1" applyBorder="1" applyAlignment="1" applyProtection="1">
      <alignment horizontal="center" vertical="center" wrapText="1"/>
      <protection locked="0"/>
    </xf>
    <xf numFmtId="176" fontId="2" fillId="0" borderId="44" xfId="1" applyNumberFormat="1" applyFont="1" applyFill="1" applyBorder="1" applyAlignment="1" applyProtection="1">
      <alignment horizontal="center" vertical="center"/>
      <protection locked="0"/>
    </xf>
    <xf numFmtId="176" fontId="2" fillId="0" borderId="45" xfId="1" applyNumberFormat="1" applyFont="1" applyFill="1" applyBorder="1" applyAlignment="1" applyProtection="1">
      <alignment horizontal="center" vertical="center"/>
      <protection locked="0"/>
    </xf>
    <xf numFmtId="176" fontId="2" fillId="0" borderId="69" xfId="1" applyNumberFormat="1" applyFont="1" applyFill="1" applyBorder="1" applyAlignment="1" applyProtection="1">
      <alignment horizontal="center" vertical="center"/>
      <protection locked="0"/>
    </xf>
    <xf numFmtId="38" fontId="3" fillId="0" borderId="35" xfId="1" applyFont="1" applyFill="1" applyBorder="1" applyAlignment="1" applyProtection="1">
      <alignment horizontal="right" vertical="center" indent="1" shrinkToFit="1"/>
      <protection locked="0"/>
    </xf>
    <xf numFmtId="38" fontId="3" fillId="0" borderId="36" xfId="1" applyFont="1" applyFill="1" applyBorder="1" applyAlignment="1" applyProtection="1">
      <alignment horizontal="right" vertical="center" indent="1" shrinkToFit="1"/>
      <protection locked="0"/>
    </xf>
    <xf numFmtId="38" fontId="3" fillId="0" borderId="37" xfId="1" applyFont="1" applyFill="1" applyBorder="1" applyAlignment="1" applyProtection="1">
      <alignment horizontal="right" vertical="center" indent="1" shrinkToFit="1"/>
      <protection locked="0"/>
    </xf>
    <xf numFmtId="176" fontId="2" fillId="0" borderId="35" xfId="1" applyNumberFormat="1" applyFont="1" applyFill="1" applyBorder="1" applyAlignment="1" applyProtection="1">
      <alignment horizontal="center" vertical="center"/>
      <protection locked="0"/>
    </xf>
    <xf numFmtId="176" fontId="2" fillId="0" borderId="36" xfId="1" applyNumberFormat="1" applyFont="1" applyFill="1" applyBorder="1" applyAlignment="1" applyProtection="1">
      <alignment horizontal="center" vertical="center"/>
      <protection locked="0"/>
    </xf>
    <xf numFmtId="176" fontId="2" fillId="0" borderId="40" xfId="1" applyNumberFormat="1" applyFont="1" applyFill="1" applyBorder="1" applyAlignment="1" applyProtection="1">
      <alignment horizontal="center" vertical="center"/>
      <protection locked="0"/>
    </xf>
    <xf numFmtId="176" fontId="2" fillId="0" borderId="51" xfId="1" applyNumberFormat="1" applyFont="1" applyFill="1" applyBorder="1" applyAlignment="1" applyProtection="1">
      <alignment horizontal="center" vertical="center"/>
      <protection locked="0"/>
    </xf>
    <xf numFmtId="176" fontId="2" fillId="0" borderId="52" xfId="1" applyNumberFormat="1" applyFont="1" applyFill="1" applyBorder="1" applyAlignment="1" applyProtection="1">
      <alignment horizontal="center" vertical="center"/>
      <protection locked="0"/>
    </xf>
    <xf numFmtId="176" fontId="2" fillId="0" borderId="54" xfId="1" applyNumberFormat="1" applyFont="1" applyFill="1" applyBorder="1" applyAlignment="1" applyProtection="1">
      <alignment horizontal="center" vertical="center"/>
      <protection locked="0"/>
    </xf>
    <xf numFmtId="38" fontId="3" fillId="0" borderId="51" xfId="1" applyFont="1" applyFill="1" applyBorder="1" applyAlignment="1" applyProtection="1">
      <alignment horizontal="right" vertical="center" indent="1" shrinkToFit="1"/>
      <protection locked="0"/>
    </xf>
    <xf numFmtId="38" fontId="3" fillId="0" borderId="52" xfId="1" applyFont="1" applyFill="1" applyBorder="1" applyAlignment="1" applyProtection="1">
      <alignment horizontal="right" vertical="center" indent="1" shrinkToFit="1"/>
      <protection locked="0"/>
    </xf>
    <xf numFmtId="38" fontId="3" fillId="0" borderId="53" xfId="1" applyFont="1" applyFill="1" applyBorder="1" applyAlignment="1" applyProtection="1">
      <alignment horizontal="right" vertical="center" indent="1" shrinkToFit="1"/>
      <protection locked="0"/>
    </xf>
    <xf numFmtId="180" fontId="3" fillId="0" borderId="51" xfId="0" applyNumberFormat="1" applyFont="1" applyFill="1" applyBorder="1" applyAlignment="1" applyProtection="1">
      <alignment horizontal="center" vertical="center" wrapText="1"/>
      <protection locked="0"/>
    </xf>
    <xf numFmtId="180" fontId="3" fillId="0" borderId="53" xfId="0" applyNumberFormat="1" applyFont="1" applyFill="1" applyBorder="1" applyAlignment="1" applyProtection="1">
      <alignment horizontal="center" vertical="center" wrapText="1"/>
      <protection locked="0"/>
    </xf>
    <xf numFmtId="0" fontId="11" fillId="0" borderId="35" xfId="1" applyNumberFormat="1" applyFont="1" applyFill="1" applyBorder="1" applyAlignment="1" applyProtection="1">
      <alignment horizontal="left" vertical="center" wrapText="1" shrinkToFit="1"/>
      <protection locked="0"/>
    </xf>
    <xf numFmtId="0" fontId="11" fillId="0" borderId="36" xfId="1" applyNumberFormat="1" applyFont="1" applyFill="1" applyBorder="1" applyAlignment="1" applyProtection="1">
      <alignment horizontal="left" vertical="center" wrapText="1" shrinkToFit="1"/>
      <protection locked="0"/>
    </xf>
    <xf numFmtId="0" fontId="11" fillId="0" borderId="37" xfId="1" applyNumberFormat="1" applyFont="1" applyFill="1" applyBorder="1" applyAlignment="1" applyProtection="1">
      <alignment horizontal="left" vertical="center" wrapText="1" shrinkToFit="1"/>
      <protection locked="0"/>
    </xf>
    <xf numFmtId="0" fontId="11" fillId="0" borderId="51" xfId="1" applyNumberFormat="1" applyFont="1" applyFill="1" applyBorder="1" applyAlignment="1" applyProtection="1">
      <alignment horizontal="left" vertical="center" wrapText="1" shrinkToFit="1"/>
      <protection locked="0"/>
    </xf>
    <xf numFmtId="0" fontId="11" fillId="0" borderId="52" xfId="1" applyNumberFormat="1" applyFont="1" applyFill="1" applyBorder="1" applyAlignment="1" applyProtection="1">
      <alignment horizontal="left" vertical="center" wrapText="1" shrinkToFit="1"/>
      <protection locked="0"/>
    </xf>
    <xf numFmtId="0" fontId="11" fillId="0" borderId="53" xfId="1" applyNumberFormat="1" applyFont="1" applyFill="1" applyBorder="1" applyAlignment="1" applyProtection="1">
      <alignment horizontal="left" vertical="center" wrapText="1" shrinkToFit="1"/>
      <protection locked="0"/>
    </xf>
    <xf numFmtId="180" fontId="3" fillId="0" borderId="15" xfId="0" applyNumberFormat="1" applyFont="1" applyFill="1" applyBorder="1" applyAlignment="1" applyProtection="1">
      <alignment horizontal="center" vertical="center" wrapText="1"/>
    </xf>
    <xf numFmtId="180" fontId="3" fillId="0" borderId="7" xfId="0" applyNumberFormat="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6" xfId="0" applyFont="1" applyFill="1" applyBorder="1" applyAlignment="1" applyProtection="1">
      <alignment horizontal="center" vertical="center" shrinkToFit="1"/>
    </xf>
    <xf numFmtId="0" fontId="11" fillId="0" borderId="5"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3" fillId="0" borderId="2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38" fontId="3" fillId="0" borderId="31" xfId="1" applyFont="1" applyFill="1" applyBorder="1" applyAlignment="1" applyProtection="1">
      <alignment horizontal="right" vertical="center" indent="1" shrinkToFit="1"/>
    </xf>
    <xf numFmtId="38" fontId="3" fillId="0" borderId="22" xfId="1" applyFont="1" applyFill="1" applyBorder="1" applyAlignment="1" applyProtection="1">
      <alignment horizontal="right" vertical="center" indent="1" shrinkToFit="1"/>
    </xf>
    <xf numFmtId="38" fontId="3" fillId="0" borderId="25" xfId="1" applyFont="1" applyFill="1" applyBorder="1" applyAlignment="1" applyProtection="1">
      <alignment horizontal="right" vertical="center" indent="1" shrinkToFit="1"/>
    </xf>
    <xf numFmtId="0" fontId="6" fillId="0" borderId="2"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78" fontId="2" fillId="0" borderId="15" xfId="0" applyNumberFormat="1" applyFont="1" applyBorder="1" applyAlignment="1" applyProtection="1">
      <alignment horizontal="right" vertical="center" shrinkToFit="1"/>
      <protection locked="0"/>
    </xf>
    <xf numFmtId="178" fontId="2" fillId="0" borderId="7" xfId="0" applyNumberFormat="1" applyFont="1" applyBorder="1" applyAlignment="1" applyProtection="1">
      <alignment horizontal="right" vertical="center" shrinkToFit="1"/>
      <protection locked="0"/>
    </xf>
    <xf numFmtId="0" fontId="2" fillId="0" borderId="14" xfId="0" applyFont="1" applyBorder="1" applyAlignment="1" applyProtection="1">
      <alignment horizontal="left" vertical="center"/>
      <protection locked="0"/>
    </xf>
    <xf numFmtId="0" fontId="6" fillId="0" borderId="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2" fillId="0" borderId="6"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indent="1"/>
      <protection locked="0"/>
    </xf>
    <xf numFmtId="0" fontId="11" fillId="0" borderId="57"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181" fontId="2" fillId="0" borderId="6" xfId="0" applyNumberFormat="1" applyFont="1" applyBorder="1" applyAlignment="1" applyProtection="1">
      <alignment horizontal="center" vertical="center" shrinkToFit="1"/>
      <protection locked="0"/>
    </xf>
    <xf numFmtId="179" fontId="2" fillId="0" borderId="70" xfId="0" applyNumberFormat="1" applyFont="1" applyBorder="1" applyAlignment="1" applyProtection="1">
      <alignment horizontal="center" vertical="center" shrinkToFit="1"/>
    </xf>
    <xf numFmtId="179" fontId="2" fillId="0" borderId="68" xfId="0" applyNumberFormat="1" applyFont="1" applyBorder="1" applyAlignment="1" applyProtection="1">
      <alignment horizontal="center" vertical="center" shrinkToFit="1"/>
    </xf>
    <xf numFmtId="178" fontId="2" fillId="0" borderId="15" xfId="0" applyNumberFormat="1" applyFont="1" applyBorder="1" applyAlignment="1" applyProtection="1">
      <alignment horizontal="right" vertical="center" shrinkToFit="1"/>
    </xf>
    <xf numFmtId="178" fontId="2" fillId="0" borderId="7" xfId="0" applyNumberFormat="1" applyFont="1" applyBorder="1" applyAlignment="1" applyProtection="1">
      <alignment horizontal="right" vertical="center" shrinkToFit="1"/>
    </xf>
    <xf numFmtId="178" fontId="2" fillId="0" borderId="6" xfId="0" applyNumberFormat="1" applyFont="1" applyBorder="1" applyAlignment="1" applyProtection="1">
      <alignment horizontal="right" vertical="center" shrinkToFit="1"/>
    </xf>
    <xf numFmtId="38" fontId="2" fillId="0" borderId="15" xfId="1" applyFont="1" applyBorder="1" applyAlignment="1" applyProtection="1">
      <alignment horizontal="right" vertical="center" shrinkToFit="1"/>
    </xf>
    <xf numFmtId="38" fontId="2" fillId="0" borderId="26" xfId="1" applyFont="1" applyBorder="1" applyAlignment="1" applyProtection="1">
      <alignment horizontal="right" vertical="center" shrinkToFit="1"/>
    </xf>
    <xf numFmtId="0" fontId="3" fillId="0" borderId="38" xfId="0" applyFont="1" applyFill="1" applyBorder="1" applyAlignment="1" applyProtection="1">
      <alignment horizontal="center" vertical="center"/>
    </xf>
    <xf numFmtId="178" fontId="2" fillId="0" borderId="22" xfId="0" applyNumberFormat="1" applyFont="1" applyBorder="1" applyAlignment="1" applyProtection="1">
      <alignment horizontal="right" vertical="center" shrinkToFit="1"/>
      <protection locked="0"/>
    </xf>
    <xf numFmtId="178" fontId="2" fillId="0" borderId="25" xfId="0" applyNumberFormat="1" applyFont="1" applyBorder="1" applyAlignment="1" applyProtection="1">
      <alignment horizontal="right" vertical="center" shrinkToFit="1"/>
      <protection locked="0"/>
    </xf>
    <xf numFmtId="178" fontId="2" fillId="0" borderId="22" xfId="0" applyNumberFormat="1" applyFont="1" applyBorder="1" applyAlignment="1" applyProtection="1">
      <alignment horizontal="right" vertical="center" shrinkToFit="1"/>
    </xf>
    <xf numFmtId="178" fontId="2" fillId="0" borderId="25" xfId="0" applyNumberFormat="1" applyFont="1" applyBorder="1" applyAlignment="1" applyProtection="1">
      <alignment horizontal="right" vertical="center" shrinkToFit="1"/>
    </xf>
    <xf numFmtId="178" fontId="2" fillId="0" borderId="67" xfId="0" applyNumberFormat="1" applyFont="1" applyBorder="1" applyAlignment="1" applyProtection="1">
      <alignment horizontal="right" vertical="center" shrinkToFit="1"/>
    </xf>
    <xf numFmtId="38" fontId="2" fillId="0" borderId="22" xfId="1" applyFont="1" applyBorder="1" applyAlignment="1" applyProtection="1">
      <alignment horizontal="right" vertical="center" shrinkToFit="1"/>
    </xf>
    <xf numFmtId="38" fontId="2" fillId="0" borderId="38" xfId="1" applyFont="1" applyBorder="1" applyAlignment="1" applyProtection="1">
      <alignment horizontal="right" vertical="center" shrinkToFit="1"/>
    </xf>
    <xf numFmtId="0" fontId="11" fillId="0" borderId="63" xfId="0" applyFont="1" applyFill="1" applyBorder="1" applyAlignment="1" applyProtection="1">
      <alignment horizontal="center" vertical="center" wrapText="1"/>
    </xf>
    <xf numFmtId="0" fontId="11" fillId="0" borderId="65" xfId="0" applyFont="1" applyFill="1" applyBorder="1" applyAlignment="1" applyProtection="1">
      <alignment horizontal="center" vertical="center"/>
    </xf>
    <xf numFmtId="178" fontId="2" fillId="0" borderId="48" xfId="0" applyNumberFormat="1" applyFont="1" applyBorder="1" applyAlignment="1" applyProtection="1">
      <alignment horizontal="right" vertical="center" shrinkToFit="1"/>
      <protection locked="0"/>
    </xf>
    <xf numFmtId="178" fontId="2" fillId="0" borderId="49" xfId="0" applyNumberFormat="1" applyFont="1" applyBorder="1" applyAlignment="1" applyProtection="1">
      <alignment horizontal="right" vertical="center" shrinkToFit="1"/>
      <protection locked="0"/>
    </xf>
    <xf numFmtId="38" fontId="3" fillId="0" borderId="59" xfId="1" applyFont="1" applyFill="1" applyBorder="1" applyAlignment="1" applyProtection="1">
      <alignment horizontal="right" vertical="center" indent="1" shrinkToFit="1"/>
      <protection locked="0"/>
    </xf>
    <xf numFmtId="38" fontId="3" fillId="0" borderId="61" xfId="1" applyFont="1" applyFill="1" applyBorder="1" applyAlignment="1" applyProtection="1">
      <alignment horizontal="right" vertical="center" indent="1" shrinkToFit="1"/>
      <protection locked="0"/>
    </xf>
    <xf numFmtId="176" fontId="2" fillId="0" borderId="59" xfId="1" applyNumberFormat="1" applyFont="1" applyFill="1" applyBorder="1" applyAlignment="1" applyProtection="1">
      <alignment horizontal="center" vertical="center"/>
      <protection locked="0"/>
    </xf>
    <xf numFmtId="176" fontId="2" fillId="0" borderId="61" xfId="1" applyNumberFormat="1" applyFont="1" applyFill="1" applyBorder="1" applyAlignment="1" applyProtection="1">
      <alignment horizontal="center" vertical="center"/>
      <protection locked="0"/>
    </xf>
    <xf numFmtId="176" fontId="2" fillId="0" borderId="62" xfId="1" applyNumberFormat="1" applyFont="1" applyFill="1" applyBorder="1" applyAlignment="1" applyProtection="1">
      <alignment horizontal="center" vertical="center"/>
      <protection locked="0"/>
    </xf>
    <xf numFmtId="176" fontId="2" fillId="0" borderId="31" xfId="1" applyNumberFormat="1" applyFont="1" applyFill="1" applyBorder="1" applyAlignment="1" applyProtection="1">
      <alignment horizontal="center" vertical="center"/>
    </xf>
    <xf numFmtId="176" fontId="2" fillId="0" borderId="22" xfId="1" applyNumberFormat="1" applyFont="1" applyFill="1" applyBorder="1" applyAlignment="1" applyProtection="1">
      <alignment horizontal="center" vertical="center"/>
    </xf>
    <xf numFmtId="176" fontId="2" fillId="0" borderId="38" xfId="1" applyNumberFormat="1"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56" xfId="0" applyFont="1" applyBorder="1" applyAlignment="1" applyProtection="1">
      <alignment horizontal="center" vertical="center"/>
    </xf>
    <xf numFmtId="0" fontId="3" fillId="0" borderId="5" xfId="0" applyFont="1" applyBorder="1" applyAlignment="1" applyProtection="1">
      <alignment horizontal="center" vertical="center" wrapText="1"/>
    </xf>
    <xf numFmtId="38" fontId="3" fillId="0" borderId="47" xfId="1" applyFont="1" applyFill="1" applyBorder="1" applyAlignment="1" applyProtection="1">
      <alignment horizontal="right" vertical="center" indent="1" shrinkToFit="1"/>
    </xf>
    <xf numFmtId="38" fontId="3" fillId="0" borderId="48" xfId="1" applyFont="1" applyFill="1" applyBorder="1" applyAlignment="1" applyProtection="1">
      <alignment horizontal="right" vertical="center" indent="1" shrinkToFit="1"/>
    </xf>
    <xf numFmtId="176" fontId="2" fillId="0" borderId="47" xfId="1" applyNumberFormat="1" applyFont="1" applyFill="1" applyBorder="1" applyAlignment="1" applyProtection="1">
      <alignment horizontal="center" vertical="center"/>
    </xf>
    <xf numFmtId="176" fontId="2" fillId="0" borderId="48" xfId="1" applyNumberFormat="1" applyFont="1" applyFill="1" applyBorder="1" applyAlignment="1" applyProtection="1">
      <alignment horizontal="center" vertical="center"/>
    </xf>
    <xf numFmtId="176" fontId="2" fillId="0" borderId="50" xfId="1" applyNumberFormat="1" applyFont="1" applyFill="1" applyBorder="1" applyAlignment="1" applyProtection="1">
      <alignment horizontal="center" vertical="center"/>
    </xf>
    <xf numFmtId="180" fontId="3" fillId="0" borderId="48" xfId="0" applyNumberFormat="1" applyFont="1" applyFill="1" applyBorder="1" applyAlignment="1" applyProtection="1">
      <alignment horizontal="center" vertical="center" wrapText="1"/>
    </xf>
    <xf numFmtId="180" fontId="3" fillId="0" borderId="49" xfId="0" applyNumberFormat="1" applyFont="1" applyFill="1" applyBorder="1" applyAlignment="1" applyProtection="1">
      <alignment horizontal="center" vertical="center" wrapText="1"/>
    </xf>
    <xf numFmtId="180" fontId="3" fillId="0" borderId="44" xfId="0" applyNumberFormat="1" applyFont="1" applyFill="1" applyBorder="1" applyAlignment="1" applyProtection="1">
      <alignment horizontal="center" vertical="center" wrapText="1"/>
      <protection locked="0"/>
    </xf>
    <xf numFmtId="180" fontId="3" fillId="0" borderId="46" xfId="0" applyNumberFormat="1" applyFont="1" applyFill="1" applyBorder="1" applyAlignment="1" applyProtection="1">
      <alignment horizontal="center" vertical="center" wrapText="1"/>
      <protection locked="0"/>
    </xf>
    <xf numFmtId="0" fontId="11" fillId="0" borderId="44" xfId="1" applyNumberFormat="1" applyFont="1" applyFill="1" applyBorder="1" applyAlignment="1" applyProtection="1">
      <alignment horizontal="left" vertical="center" wrapText="1" shrinkToFit="1"/>
      <protection locked="0"/>
    </xf>
    <xf numFmtId="0" fontId="11" fillId="0" borderId="45" xfId="1" applyNumberFormat="1" applyFont="1" applyFill="1" applyBorder="1" applyAlignment="1" applyProtection="1">
      <alignment horizontal="left" vertical="center" wrapText="1" shrinkToFit="1"/>
      <protection locked="0"/>
    </xf>
    <xf numFmtId="0" fontId="11" fillId="0" borderId="46" xfId="1" applyNumberFormat="1" applyFont="1" applyFill="1" applyBorder="1" applyAlignment="1" applyProtection="1">
      <alignment horizontal="left" vertical="center" wrapText="1" shrinkToFit="1"/>
      <protection locked="0"/>
    </xf>
    <xf numFmtId="38" fontId="3" fillId="0" borderId="44" xfId="1" applyFont="1" applyFill="1" applyBorder="1" applyAlignment="1" applyProtection="1">
      <alignment horizontal="right" vertical="center" indent="1" shrinkToFit="1"/>
      <protection locked="0"/>
    </xf>
    <xf numFmtId="38" fontId="3" fillId="0" borderId="45" xfId="1" applyFont="1" applyFill="1" applyBorder="1" applyAlignment="1" applyProtection="1">
      <alignment horizontal="right" vertical="center" indent="1" shrinkToFit="1"/>
      <protection locked="0"/>
    </xf>
    <xf numFmtId="38" fontId="3" fillId="0" borderId="46" xfId="1" applyFont="1" applyFill="1" applyBorder="1" applyAlignment="1" applyProtection="1">
      <alignment horizontal="right" vertical="center" indent="1" shrinkToFit="1"/>
      <protection locked="0"/>
    </xf>
    <xf numFmtId="0" fontId="3" fillId="0" borderId="1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5" xfId="0" applyFont="1" applyBorder="1" applyAlignment="1" applyProtection="1">
      <alignment horizontal="center" vertical="center"/>
    </xf>
    <xf numFmtId="180" fontId="3" fillId="0" borderId="32" xfId="0" applyNumberFormat="1" applyFont="1" applyFill="1" applyBorder="1" applyAlignment="1" applyProtection="1">
      <alignment horizontal="center" vertical="center" wrapText="1"/>
      <protection locked="0"/>
    </xf>
    <xf numFmtId="180" fontId="3" fillId="0" borderId="34" xfId="0" applyNumberFormat="1" applyFont="1" applyFill="1" applyBorder="1" applyAlignment="1" applyProtection="1">
      <alignment horizontal="center" vertical="center" wrapText="1"/>
      <protection locked="0"/>
    </xf>
    <xf numFmtId="0" fontId="11" fillId="0" borderId="32" xfId="1" applyNumberFormat="1" applyFont="1" applyFill="1" applyBorder="1" applyAlignment="1" applyProtection="1">
      <alignment horizontal="left" vertical="center" wrapText="1" shrinkToFit="1"/>
      <protection locked="0"/>
    </xf>
    <xf numFmtId="0" fontId="11" fillId="0" borderId="33" xfId="1" applyNumberFormat="1" applyFont="1" applyFill="1" applyBorder="1" applyAlignment="1" applyProtection="1">
      <alignment horizontal="left" vertical="center" wrapText="1" shrinkToFit="1"/>
      <protection locked="0"/>
    </xf>
    <xf numFmtId="0" fontId="11" fillId="0" borderId="34" xfId="1" applyNumberFormat="1" applyFont="1" applyFill="1" applyBorder="1" applyAlignment="1" applyProtection="1">
      <alignment horizontal="left" vertical="center" wrapText="1" shrinkToFit="1"/>
      <protection locked="0"/>
    </xf>
    <xf numFmtId="38" fontId="3" fillId="0" borderId="32" xfId="1" applyFont="1" applyFill="1" applyBorder="1" applyAlignment="1" applyProtection="1">
      <alignment horizontal="right" vertical="center" indent="1" shrinkToFit="1"/>
      <protection locked="0"/>
    </xf>
    <xf numFmtId="38" fontId="3" fillId="0" borderId="33" xfId="1" applyFont="1" applyFill="1" applyBorder="1" applyAlignment="1" applyProtection="1">
      <alignment horizontal="right" vertical="center" indent="1" shrinkToFit="1"/>
      <protection locked="0"/>
    </xf>
    <xf numFmtId="0" fontId="4" fillId="0" borderId="0" xfId="0" applyFont="1" applyAlignment="1" applyProtection="1">
      <alignment horizontal="distributed" vertical="center" indent="13"/>
    </xf>
    <xf numFmtId="0" fontId="2" fillId="0" borderId="0" xfId="0" applyFont="1" applyAlignment="1" applyProtection="1">
      <alignment horizontal="center" vertical="center" shrinkToFit="1"/>
    </xf>
    <xf numFmtId="0" fontId="2" fillId="0" borderId="0" xfId="0" applyFont="1" applyAlignment="1" applyProtection="1">
      <alignment horizontal="distributed" vertical="center"/>
    </xf>
    <xf numFmtId="0" fontId="2" fillId="0" borderId="14" xfId="0" applyFont="1" applyBorder="1" applyAlignment="1" applyProtection="1">
      <alignment horizontal="center" vertical="center" shrinkToFit="1"/>
      <protection locked="0"/>
    </xf>
    <xf numFmtId="0" fontId="26" fillId="0" borderId="0" xfId="0" applyFont="1" applyBorder="1" applyAlignment="1" applyProtection="1">
      <alignment horizontal="left" vertical="top" wrapText="1"/>
    </xf>
    <xf numFmtId="0" fontId="2" fillId="0" borderId="29" xfId="0" applyFont="1" applyBorder="1" applyAlignment="1" applyProtection="1">
      <alignment horizontal="center" vertical="distributed" textRotation="255" indent="4"/>
    </xf>
    <xf numFmtId="0" fontId="2" fillId="0" borderId="23" xfId="0" applyFont="1" applyBorder="1" applyAlignment="1" applyProtection="1">
      <alignment horizontal="center" vertical="distributed" textRotation="255" indent="4"/>
    </xf>
    <xf numFmtId="0" fontId="2" fillId="0" borderId="24" xfId="0" applyFont="1" applyBorder="1" applyAlignment="1" applyProtection="1">
      <alignment horizontal="center" vertical="distributed" textRotation="255" indent="4"/>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16" xfId="0" applyFont="1" applyBorder="1" applyAlignment="1" applyProtection="1">
      <alignment horizontal="center" vertical="center"/>
    </xf>
    <xf numFmtId="176" fontId="2" fillId="0" borderId="32" xfId="1" applyNumberFormat="1" applyFont="1" applyFill="1" applyBorder="1" applyAlignment="1" applyProtection="1">
      <alignment horizontal="center" vertical="center"/>
      <protection locked="0"/>
    </xf>
    <xf numFmtId="176" fontId="2" fillId="0" borderId="33" xfId="1" applyNumberFormat="1" applyFont="1" applyFill="1" applyBorder="1" applyAlignment="1" applyProtection="1">
      <alignment horizontal="center" vertical="center"/>
      <protection locked="0"/>
    </xf>
    <xf numFmtId="176" fontId="2" fillId="0" borderId="39" xfId="1"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wrapText="1"/>
    </xf>
    <xf numFmtId="180" fontId="3" fillId="0" borderId="59" xfId="0" applyNumberFormat="1" applyFont="1" applyFill="1" applyBorder="1" applyAlignment="1" applyProtection="1">
      <alignment horizontal="center" vertical="center" wrapText="1"/>
      <protection locked="0"/>
    </xf>
    <xf numFmtId="180" fontId="3" fillId="0" borderId="60" xfId="0" applyNumberFormat="1" applyFont="1" applyFill="1" applyBorder="1" applyAlignment="1" applyProtection="1">
      <alignment horizontal="center" vertical="center" wrapText="1"/>
      <protection locked="0"/>
    </xf>
    <xf numFmtId="0" fontId="11" fillId="0" borderId="59" xfId="1" applyNumberFormat="1" applyFont="1" applyFill="1" applyBorder="1" applyAlignment="1" applyProtection="1">
      <alignment horizontal="left" vertical="center" wrapText="1" shrinkToFit="1"/>
      <protection locked="0"/>
    </xf>
    <xf numFmtId="0" fontId="11" fillId="0" borderId="61" xfId="1" applyNumberFormat="1" applyFont="1" applyFill="1" applyBorder="1" applyAlignment="1" applyProtection="1">
      <alignment horizontal="left" vertical="center" wrapText="1" shrinkToFit="1"/>
      <protection locked="0"/>
    </xf>
    <xf numFmtId="0" fontId="11" fillId="0" borderId="60" xfId="1" applyNumberFormat="1" applyFont="1" applyFill="1" applyBorder="1" applyAlignment="1" applyProtection="1">
      <alignment horizontal="left" vertical="center" wrapText="1" shrinkToFit="1"/>
      <protection locked="0"/>
    </xf>
    <xf numFmtId="0" fontId="9" fillId="0" borderId="0" xfId="0" applyFont="1" applyBorder="1" applyAlignment="1" applyProtection="1">
      <alignment horizontal="left" vertical="center" indent="1"/>
      <protection locked="0"/>
    </xf>
    <xf numFmtId="0" fontId="9" fillId="0" borderId="13" xfId="0" applyFont="1" applyBorder="1" applyAlignment="1" applyProtection="1">
      <alignment horizontal="left" vertical="center" indent="1"/>
      <protection locked="0"/>
    </xf>
    <xf numFmtId="0" fontId="9" fillId="0" borderId="14" xfId="0" applyFont="1" applyBorder="1" applyAlignment="1" applyProtection="1">
      <alignment horizontal="left" vertical="center" indent="1"/>
      <protection locked="0"/>
    </xf>
    <xf numFmtId="0" fontId="9" fillId="0" borderId="17" xfId="0" applyFont="1" applyBorder="1" applyAlignment="1" applyProtection="1">
      <alignment horizontal="left" vertical="center" indent="1"/>
      <protection locked="0"/>
    </xf>
    <xf numFmtId="0" fontId="9" fillId="0" borderId="0" xfId="0" applyFont="1" applyAlignment="1">
      <alignment horizontal="left" vertical="center" indent="1"/>
    </xf>
    <xf numFmtId="0" fontId="10" fillId="0" borderId="0" xfId="0" applyFont="1" applyAlignment="1">
      <alignment horizontal="center" vertical="center"/>
    </xf>
    <xf numFmtId="0" fontId="9" fillId="0" borderId="0" xfId="0" applyFont="1" applyAlignment="1">
      <alignment horizontal="distributed" vertical="center" indent="1"/>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pplyProtection="1">
      <alignment horizontal="center" vertical="center"/>
      <protection locked="0"/>
    </xf>
    <xf numFmtId="181" fontId="9" fillId="0" borderId="0" xfId="0" applyNumberFormat="1" applyFont="1" applyAlignment="1">
      <alignment horizontal="left" vertical="center"/>
    </xf>
    <xf numFmtId="178" fontId="2" fillId="0" borderId="72" xfId="0" applyNumberFormat="1" applyFont="1" applyBorder="1" applyAlignment="1" applyProtection="1">
      <alignment horizontal="right" vertical="center" shrinkToFit="1"/>
      <protection locked="0"/>
    </xf>
  </cellXfs>
  <cellStyles count="3">
    <cellStyle name="ハイパーリンク" xfId="2" builtinId="8"/>
    <cellStyle name="桁区切り" xfId="1" builtinId="6"/>
    <cellStyle name="標準" xfId="0" builtinId="0"/>
  </cellStyles>
  <dxfs count="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0</xdr:row>
      <xdr:rowOff>161928</xdr:rowOff>
    </xdr:from>
    <xdr:to>
      <xdr:col>9</xdr:col>
      <xdr:colOff>323850</xdr:colOff>
      <xdr:row>3</xdr:row>
      <xdr:rowOff>104775</xdr:rowOff>
    </xdr:to>
    <xdr:sp macro="" textlink="">
      <xdr:nvSpPr>
        <xdr:cNvPr id="3" name="角丸四角形吹き出し 2"/>
        <xdr:cNvSpPr/>
      </xdr:nvSpPr>
      <xdr:spPr>
        <a:xfrm>
          <a:off x="1762125" y="161928"/>
          <a:ext cx="3209925" cy="495297"/>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050" b="1">
            <a:solidFill>
              <a:schemeClr val="tx1"/>
            </a:solidFill>
            <a:latin typeface="Meiryo UI" panose="020B0604030504040204" pitchFamily="50" charset="-128"/>
            <a:ea typeface="Meiryo UI" panose="020B0604030504040204" pitchFamily="50" charset="-128"/>
          </a:endParaRPr>
        </a:p>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05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21</xdr:col>
      <xdr:colOff>361949</xdr:colOff>
      <xdr:row>6</xdr:row>
      <xdr:rowOff>381000</xdr:rowOff>
    </xdr:from>
    <xdr:to>
      <xdr:col>26</xdr:col>
      <xdr:colOff>447675</xdr:colOff>
      <xdr:row>10</xdr:row>
      <xdr:rowOff>243568</xdr:rowOff>
    </xdr:to>
    <xdr:sp macro="" textlink="">
      <xdr:nvSpPr>
        <xdr:cNvPr id="2" name="角丸四角形吹き出し 1"/>
        <xdr:cNvSpPr/>
      </xdr:nvSpPr>
      <xdr:spPr>
        <a:xfrm>
          <a:off x="7820024" y="1752600"/>
          <a:ext cx="3514726" cy="986518"/>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352424</xdr:colOff>
      <xdr:row>19</xdr:row>
      <xdr:rowOff>190500</xdr:rowOff>
    </xdr:from>
    <xdr:to>
      <xdr:col>26</xdr:col>
      <xdr:colOff>438150</xdr:colOff>
      <xdr:row>23</xdr:row>
      <xdr:rowOff>304800</xdr:rowOff>
    </xdr:to>
    <xdr:sp macro="" textlink="">
      <xdr:nvSpPr>
        <xdr:cNvPr id="3" name="角丸四角形吹き出し 2"/>
        <xdr:cNvSpPr/>
      </xdr:nvSpPr>
      <xdr:spPr>
        <a:xfrm>
          <a:off x="7810499" y="5181600"/>
          <a:ext cx="3514726" cy="1190625"/>
        </a:xfrm>
        <a:prstGeom prst="wedgeRoundRectCallout">
          <a:avLst>
            <a:gd name="adj1" fmla="val -60254"/>
            <a:gd name="adj2" fmla="val 4082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11</xdr:col>
      <xdr:colOff>114300</xdr:colOff>
      <xdr:row>1</xdr:row>
      <xdr:rowOff>219075</xdr:rowOff>
    </xdr:from>
    <xdr:to>
      <xdr:col>19</xdr:col>
      <xdr:colOff>409575</xdr:colOff>
      <xdr:row>2</xdr:row>
      <xdr:rowOff>238124</xdr:rowOff>
    </xdr:to>
    <xdr:sp macro="" textlink="">
      <xdr:nvSpPr>
        <xdr:cNvPr id="4" name="角丸四角形吹き出し 3"/>
        <xdr:cNvSpPr/>
      </xdr:nvSpPr>
      <xdr:spPr>
        <a:xfrm>
          <a:off x="4095750" y="457200"/>
          <a:ext cx="2962275" cy="257174"/>
        </a:xfrm>
        <a:prstGeom prst="wedgeRoundRectCallout">
          <a:avLst>
            <a:gd name="adj1" fmla="val -53481"/>
            <a:gd name="adj2" fmla="val 4503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0</xdr:colOff>
      <xdr:row>0</xdr:row>
      <xdr:rowOff>66675</xdr:rowOff>
    </xdr:from>
    <xdr:to>
      <xdr:col>28</xdr:col>
      <xdr:colOff>596902</xdr:colOff>
      <xdr:row>3</xdr:row>
      <xdr:rowOff>230715</xdr:rowOff>
    </xdr:to>
    <xdr:sp macro="" textlink="">
      <xdr:nvSpPr>
        <xdr:cNvPr id="8" name="角丸四角形吹き出し 7"/>
        <xdr:cNvSpPr/>
      </xdr:nvSpPr>
      <xdr:spPr>
        <a:xfrm>
          <a:off x="7458075" y="66675"/>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285753</xdr:colOff>
      <xdr:row>0</xdr:row>
      <xdr:rowOff>214839</xdr:rowOff>
    </xdr:from>
    <xdr:to>
      <xdr:col>22</xdr:col>
      <xdr:colOff>234953</xdr:colOff>
      <xdr:row>1</xdr:row>
      <xdr:rowOff>230715</xdr:rowOff>
    </xdr:to>
    <xdr:sp macro="" textlink="">
      <xdr:nvSpPr>
        <xdr:cNvPr id="9" name="正方形/長方形 8"/>
        <xdr:cNvSpPr/>
      </xdr:nvSpPr>
      <xdr:spPr>
        <a:xfrm>
          <a:off x="7743828" y="214839"/>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xdr:col>
      <xdr:colOff>409575</xdr:colOff>
      <xdr:row>41</xdr:row>
      <xdr:rowOff>19050</xdr:rowOff>
    </xdr:from>
    <xdr:to>
      <xdr:col>24</xdr:col>
      <xdr:colOff>628651</xdr:colOff>
      <xdr:row>52</xdr:row>
      <xdr:rowOff>66676</xdr:rowOff>
    </xdr:to>
    <xdr:sp macro="" textlink="">
      <xdr:nvSpPr>
        <xdr:cNvPr id="10" name="角丸四角形吹き出し 9"/>
        <xdr:cNvSpPr/>
      </xdr:nvSpPr>
      <xdr:spPr>
        <a:xfrm>
          <a:off x="7867650" y="9705975"/>
          <a:ext cx="2276476" cy="2352676"/>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533402</xdr:colOff>
      <xdr:row>43</xdr:row>
      <xdr:rowOff>161925</xdr:rowOff>
    </xdr:from>
    <xdr:to>
      <xdr:col>24</xdr:col>
      <xdr:colOff>200026</xdr:colOff>
      <xdr:row>44</xdr:row>
      <xdr:rowOff>142876</xdr:rowOff>
    </xdr:to>
    <xdr:sp macro="" textlink="">
      <xdr:nvSpPr>
        <xdr:cNvPr id="11" name="正方形/長方形 10"/>
        <xdr:cNvSpPr/>
      </xdr:nvSpPr>
      <xdr:spPr>
        <a:xfrm>
          <a:off x="7991477" y="1030605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533402</xdr:colOff>
      <xdr:row>44</xdr:row>
      <xdr:rowOff>142875</xdr:rowOff>
    </xdr:from>
    <xdr:to>
      <xdr:col>24</xdr:col>
      <xdr:colOff>200026</xdr:colOff>
      <xdr:row>45</xdr:row>
      <xdr:rowOff>104776</xdr:rowOff>
    </xdr:to>
    <xdr:sp macro="" textlink="">
      <xdr:nvSpPr>
        <xdr:cNvPr id="12" name="正方形/長方形 11"/>
        <xdr:cNvSpPr/>
      </xdr:nvSpPr>
      <xdr:spPr>
        <a:xfrm>
          <a:off x="7991477" y="1053465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533402</xdr:colOff>
      <xdr:row>45</xdr:row>
      <xdr:rowOff>104774</xdr:rowOff>
    </xdr:from>
    <xdr:to>
      <xdr:col>24</xdr:col>
      <xdr:colOff>200026</xdr:colOff>
      <xdr:row>46</xdr:row>
      <xdr:rowOff>95249</xdr:rowOff>
    </xdr:to>
    <xdr:sp macro="" textlink="">
      <xdr:nvSpPr>
        <xdr:cNvPr id="13" name="正方形/長方形 12"/>
        <xdr:cNvSpPr/>
      </xdr:nvSpPr>
      <xdr:spPr>
        <a:xfrm>
          <a:off x="7991477" y="1074419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571502</xdr:colOff>
      <xdr:row>47</xdr:row>
      <xdr:rowOff>104775</xdr:rowOff>
    </xdr:from>
    <xdr:to>
      <xdr:col>24</xdr:col>
      <xdr:colOff>238126</xdr:colOff>
      <xdr:row>48</xdr:row>
      <xdr:rowOff>152401</xdr:rowOff>
    </xdr:to>
    <xdr:sp macro="" textlink="">
      <xdr:nvSpPr>
        <xdr:cNvPr id="14" name="正方形/長方形 13"/>
        <xdr:cNvSpPr/>
      </xdr:nvSpPr>
      <xdr:spPr>
        <a:xfrm>
          <a:off x="8029577" y="1123950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571502</xdr:colOff>
      <xdr:row>48</xdr:row>
      <xdr:rowOff>152400</xdr:rowOff>
    </xdr:from>
    <xdr:to>
      <xdr:col>24</xdr:col>
      <xdr:colOff>238126</xdr:colOff>
      <xdr:row>50</xdr:row>
      <xdr:rowOff>28576</xdr:rowOff>
    </xdr:to>
    <xdr:sp macro="" textlink="">
      <xdr:nvSpPr>
        <xdr:cNvPr id="15" name="正方形/長方形 14"/>
        <xdr:cNvSpPr/>
      </xdr:nvSpPr>
      <xdr:spPr>
        <a:xfrm>
          <a:off x="8029577" y="114585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571501</xdr:colOff>
      <xdr:row>50</xdr:row>
      <xdr:rowOff>28575</xdr:rowOff>
    </xdr:from>
    <xdr:to>
      <xdr:col>24</xdr:col>
      <xdr:colOff>238126</xdr:colOff>
      <xdr:row>51</xdr:row>
      <xdr:rowOff>66675</xdr:rowOff>
    </xdr:to>
    <xdr:sp macro="" textlink="">
      <xdr:nvSpPr>
        <xdr:cNvPr id="16" name="正方形/長方形 15"/>
        <xdr:cNvSpPr/>
      </xdr:nvSpPr>
      <xdr:spPr>
        <a:xfrm>
          <a:off x="8029576" y="1167765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38101</xdr:colOff>
      <xdr:row>33</xdr:row>
      <xdr:rowOff>38099</xdr:rowOff>
    </xdr:from>
    <xdr:to>
      <xdr:col>10</xdr:col>
      <xdr:colOff>304801</xdr:colOff>
      <xdr:row>34</xdr:row>
      <xdr:rowOff>238124</xdr:rowOff>
    </xdr:to>
    <xdr:sp macro="" textlink="">
      <xdr:nvSpPr>
        <xdr:cNvPr id="17" name="角丸四角形吹き出し 16"/>
        <xdr:cNvSpPr/>
      </xdr:nvSpPr>
      <xdr:spPr>
        <a:xfrm>
          <a:off x="2066926" y="7724774"/>
          <a:ext cx="1600200" cy="314325"/>
        </a:xfrm>
        <a:prstGeom prst="wedgeRoundRectCallout">
          <a:avLst>
            <a:gd name="adj1" fmla="val -59456"/>
            <a:gd name="adj2" fmla="val 50934"/>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双方５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352425</xdr:colOff>
      <xdr:row>35</xdr:row>
      <xdr:rowOff>295275</xdr:rowOff>
    </xdr:from>
    <xdr:to>
      <xdr:col>26</xdr:col>
      <xdr:colOff>123824</xdr:colOff>
      <xdr:row>39</xdr:row>
      <xdr:rowOff>228601</xdr:rowOff>
    </xdr:to>
    <xdr:sp macro="" textlink="">
      <xdr:nvSpPr>
        <xdr:cNvPr id="18" name="角丸四角形吹き出し 17"/>
        <xdr:cNvSpPr/>
      </xdr:nvSpPr>
      <xdr:spPr>
        <a:xfrm>
          <a:off x="7810500" y="8372475"/>
          <a:ext cx="3200399" cy="1143001"/>
        </a:xfrm>
        <a:prstGeom prst="wedgeRoundRectCallout">
          <a:avLst>
            <a:gd name="adj1" fmla="val -59477"/>
            <a:gd name="adj2" fmla="val 39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いつ、創業又はどのような事業拡大等を行ったか記載</a:t>
          </a:r>
          <a:endParaRPr kumimoji="1" lang="en-US" altLang="ja-JP" sz="1100" b="0" u="none">
            <a:solidFill>
              <a:schemeClr val="tx1"/>
            </a:solidFill>
            <a:latin typeface="Meiryo UI" panose="020B0604030504040204" pitchFamily="50" charset="-128"/>
            <a:ea typeface="Meiryo UI" panose="020B0604030504040204" pitchFamily="50" charset="-128"/>
          </a:endParaRPr>
        </a:p>
        <a:p>
          <a:pPr algn="l"/>
          <a:r>
            <a:rPr kumimoji="1" lang="en-US" altLang="ja-JP" sz="1100" b="0" u="none">
              <a:solidFill>
                <a:schemeClr val="tx1"/>
              </a:solidFill>
              <a:latin typeface="Meiryo UI" panose="020B0604030504040204" pitchFamily="50" charset="-128"/>
              <a:ea typeface="Meiryo UI" panose="020B0604030504040204" pitchFamily="50" charset="-128"/>
            </a:rPr>
            <a:t>【</a:t>
          </a:r>
          <a:r>
            <a:rPr kumimoji="1" lang="ja-JP" altLang="en-US" sz="1100" b="0" u="none">
              <a:solidFill>
                <a:schemeClr val="tx1"/>
              </a:solidFill>
              <a:latin typeface="Meiryo UI" panose="020B0604030504040204" pitchFamily="50" charset="-128"/>
              <a:ea typeface="Meiryo UI" panose="020B0604030504040204" pitchFamily="50" charset="-128"/>
            </a:rPr>
            <a:t>例</a:t>
          </a:r>
          <a:r>
            <a:rPr kumimoji="1" lang="en-US" altLang="ja-JP" sz="1100" b="0" u="none">
              <a:solidFill>
                <a:schemeClr val="tx1"/>
              </a:solidFill>
              <a:latin typeface="Meiryo UI" panose="020B0604030504040204" pitchFamily="50" charset="-128"/>
              <a:ea typeface="Meiryo UI" panose="020B0604030504040204" pitchFamily="50" charset="-128"/>
            </a:rPr>
            <a:t>】</a:t>
          </a:r>
          <a:r>
            <a:rPr kumimoji="1" lang="ja-JP" altLang="en-US" sz="1100" b="0" u="none">
              <a:solidFill>
                <a:schemeClr val="tx1"/>
              </a:solidFill>
              <a:latin typeface="Meiryo UI" panose="020B0604030504040204" pitchFamily="50" charset="-128"/>
              <a:ea typeface="Meiryo UI" panose="020B0604030504040204" pitchFamily="50" charset="-128"/>
            </a:rPr>
            <a:t>令和</a:t>
          </a:r>
          <a:r>
            <a:rPr kumimoji="1" lang="en-US" altLang="ja-JP" sz="1100" b="0" u="none">
              <a:solidFill>
                <a:schemeClr val="tx1"/>
              </a:solidFill>
              <a:latin typeface="Meiryo UI" panose="020B0604030504040204" pitchFamily="50" charset="-128"/>
              <a:ea typeface="Meiryo UI" panose="020B0604030504040204" pitchFamily="50" charset="-128"/>
            </a:rPr>
            <a:t>5</a:t>
          </a:r>
          <a:r>
            <a:rPr kumimoji="1" lang="ja-JP" altLang="en-US" sz="1100" b="0" u="none">
              <a:solidFill>
                <a:schemeClr val="tx1"/>
              </a:solidFill>
              <a:latin typeface="Meiryo UI" panose="020B0604030504040204" pitchFamily="50" charset="-128"/>
              <a:ea typeface="Meiryo UI" panose="020B0604030504040204" pitchFamily="50" charset="-128"/>
            </a:rPr>
            <a:t>年</a:t>
          </a:r>
          <a:r>
            <a:rPr kumimoji="1" lang="en-US" altLang="ja-JP" sz="1100" b="0" u="none">
              <a:solidFill>
                <a:schemeClr val="tx1"/>
              </a:solidFill>
              <a:latin typeface="Meiryo UI" panose="020B0604030504040204" pitchFamily="50" charset="-128"/>
              <a:ea typeface="Meiryo UI" panose="020B0604030504040204" pitchFamily="50" charset="-128"/>
            </a:rPr>
            <a:t>8</a:t>
          </a:r>
          <a:r>
            <a:rPr kumimoji="1" lang="ja-JP" altLang="en-US" sz="1100" b="0" u="none">
              <a:solidFill>
                <a:schemeClr val="tx1"/>
              </a:solidFill>
              <a:latin typeface="Meiryo UI" panose="020B0604030504040204" pitchFamily="50" charset="-128"/>
              <a:ea typeface="Meiryo UI" panose="020B0604030504040204" pitchFamily="50" charset="-128"/>
            </a:rPr>
            <a:t>月時点で申請する場合</a:t>
          </a:r>
          <a:endParaRPr kumimoji="1" lang="en-US" altLang="ja-JP" sz="1100" b="0" u="none">
            <a:solidFill>
              <a:schemeClr val="tx1"/>
            </a:solidFill>
            <a:latin typeface="Meiryo UI" panose="020B0604030504040204" pitchFamily="50" charset="-128"/>
            <a:ea typeface="Meiryo UI" panose="020B0604030504040204" pitchFamily="50" charset="-128"/>
          </a:endParaRPr>
        </a:p>
        <a:p>
          <a:pPr algn="l"/>
          <a:r>
            <a:rPr kumimoji="1" lang="ja-JP" altLang="en-US" sz="1050" b="1" u="none">
              <a:solidFill>
                <a:schemeClr val="tx1"/>
              </a:solidFill>
              <a:latin typeface="Meiryo UI" panose="020B0604030504040204" pitchFamily="50" charset="-128"/>
              <a:ea typeface="Meiryo UI" panose="020B0604030504040204" pitchFamily="50" charset="-128"/>
            </a:rPr>
            <a:t>　　・令和</a:t>
          </a:r>
          <a:r>
            <a:rPr kumimoji="1" lang="en-US" altLang="ja-JP" sz="1050" b="1" u="none">
              <a:solidFill>
                <a:schemeClr val="tx1"/>
              </a:solidFill>
              <a:latin typeface="Meiryo UI" panose="020B0604030504040204" pitchFamily="50" charset="-128"/>
              <a:ea typeface="Meiryo UI" panose="020B0604030504040204" pitchFamily="50" charset="-128"/>
            </a:rPr>
            <a:t>4</a:t>
          </a:r>
          <a:r>
            <a:rPr kumimoji="1" lang="ja-JP" altLang="en-US" sz="1050" b="1" u="none">
              <a:solidFill>
                <a:schemeClr val="tx1"/>
              </a:solidFill>
              <a:latin typeface="Meiryo UI" panose="020B0604030504040204" pitchFamily="50" charset="-128"/>
              <a:ea typeface="Meiryo UI" panose="020B0604030504040204" pitchFamily="50" charset="-128"/>
            </a:rPr>
            <a:t>年</a:t>
          </a:r>
          <a:r>
            <a:rPr kumimoji="1" lang="en-US" altLang="ja-JP" sz="1050" b="1" u="none">
              <a:solidFill>
                <a:schemeClr val="tx1"/>
              </a:solidFill>
              <a:latin typeface="Meiryo UI" panose="020B0604030504040204" pitchFamily="50" charset="-128"/>
              <a:ea typeface="Meiryo UI" panose="020B0604030504040204" pitchFamily="50" charset="-128"/>
            </a:rPr>
            <a:t>8</a:t>
          </a:r>
          <a:r>
            <a:rPr kumimoji="1" lang="ja-JP" altLang="en-US" sz="1050" b="1" u="none">
              <a:solidFill>
                <a:schemeClr val="tx1"/>
              </a:solidFill>
              <a:latin typeface="Meiryo UI" panose="020B0604030504040204" pitchFamily="50" charset="-128"/>
              <a:ea typeface="Meiryo UI" panose="020B0604030504040204" pitchFamily="50" charset="-128"/>
            </a:rPr>
            <a:t>月に新規店舗出店のため</a:t>
          </a:r>
          <a:endParaRPr kumimoji="1" lang="en-US" altLang="ja-JP" sz="1050" b="1" u="none">
            <a:solidFill>
              <a:schemeClr val="tx1"/>
            </a:solidFill>
            <a:latin typeface="Meiryo UI" panose="020B0604030504040204" pitchFamily="50" charset="-128"/>
            <a:ea typeface="Meiryo UI" panose="020B0604030504040204" pitchFamily="50" charset="-128"/>
          </a:endParaRPr>
        </a:p>
        <a:p>
          <a:pPr algn="l"/>
          <a:r>
            <a:rPr kumimoji="1" lang="ja-JP" altLang="en-US" sz="1050" b="1" u="none">
              <a:solidFill>
                <a:schemeClr val="tx1"/>
              </a:solidFill>
              <a:latin typeface="Meiryo UI" panose="020B0604030504040204" pitchFamily="50" charset="-128"/>
              <a:ea typeface="Meiryo UI" panose="020B0604030504040204" pitchFamily="50" charset="-128"/>
            </a:rPr>
            <a:t>　　・令和</a:t>
          </a:r>
          <a:r>
            <a:rPr kumimoji="1" lang="en-US" altLang="ja-JP" sz="1050" b="1" u="none">
              <a:solidFill>
                <a:schemeClr val="tx1"/>
              </a:solidFill>
              <a:latin typeface="Meiryo UI" panose="020B0604030504040204" pitchFamily="50" charset="-128"/>
              <a:ea typeface="Meiryo UI" panose="020B0604030504040204" pitchFamily="50" charset="-128"/>
            </a:rPr>
            <a:t>4</a:t>
          </a:r>
          <a:r>
            <a:rPr kumimoji="1" lang="ja-JP" altLang="en-US" sz="1050" b="1" u="none">
              <a:solidFill>
                <a:schemeClr val="tx1"/>
              </a:solidFill>
              <a:latin typeface="Meiryo UI" panose="020B0604030504040204" pitchFamily="50" charset="-128"/>
              <a:ea typeface="Meiryo UI" panose="020B0604030504040204" pitchFamily="50" charset="-128"/>
            </a:rPr>
            <a:t>年</a:t>
          </a:r>
          <a:r>
            <a:rPr kumimoji="1" lang="en-US" altLang="ja-JP" sz="1050" b="1" u="none">
              <a:solidFill>
                <a:schemeClr val="tx1"/>
              </a:solidFill>
              <a:latin typeface="Meiryo UI" panose="020B0604030504040204" pitchFamily="50" charset="-128"/>
              <a:ea typeface="Meiryo UI" panose="020B0604030504040204" pitchFamily="50" charset="-128"/>
            </a:rPr>
            <a:t>12</a:t>
          </a:r>
          <a:r>
            <a:rPr kumimoji="1" lang="ja-JP" altLang="en-US" sz="1050" b="1" u="none">
              <a:solidFill>
                <a:schemeClr val="tx1"/>
              </a:solidFill>
              <a:latin typeface="Meiryo UI" panose="020B0604030504040204" pitchFamily="50" charset="-128"/>
              <a:ea typeface="Meiryo UI" panose="020B0604030504040204" pitchFamily="50" charset="-128"/>
            </a:rPr>
            <a:t>月に創業したため　　　　　</a:t>
          </a:r>
          <a:r>
            <a:rPr kumimoji="1" lang="ja-JP" altLang="en-US" sz="1050" b="0" u="none">
              <a:solidFill>
                <a:schemeClr val="tx1"/>
              </a:solidFill>
              <a:latin typeface="Meiryo UI" panose="020B0604030504040204" pitchFamily="50" charset="-128"/>
              <a:ea typeface="Meiryo UI" panose="020B0604030504040204" pitchFamily="50" charset="-128"/>
            </a:rPr>
            <a:t>等</a:t>
          </a:r>
          <a:endParaRPr kumimoji="1" lang="en-US" altLang="ja-JP" sz="1050" b="0" u="none">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323849</xdr:colOff>
      <xdr:row>5</xdr:row>
      <xdr:rowOff>9525</xdr:rowOff>
    </xdr:from>
    <xdr:to>
      <xdr:col>25</xdr:col>
      <xdr:colOff>428625</xdr:colOff>
      <xdr:row>6</xdr:row>
      <xdr:rowOff>28576</xdr:rowOff>
    </xdr:to>
    <xdr:sp macro="" textlink="">
      <xdr:nvSpPr>
        <xdr:cNvPr id="19" name="角丸四角形吹き出し 18"/>
        <xdr:cNvSpPr/>
      </xdr:nvSpPr>
      <xdr:spPr>
        <a:xfrm>
          <a:off x="7400924" y="1114425"/>
          <a:ext cx="3228976" cy="295276"/>
        </a:xfrm>
        <a:prstGeom prst="wedgeRoundRectCallout">
          <a:avLst>
            <a:gd name="adj1" fmla="val -57009"/>
            <a:gd name="adj2" fmla="val 1178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238125</xdr:colOff>
      <xdr:row>12</xdr:row>
      <xdr:rowOff>161925</xdr:rowOff>
    </xdr:from>
    <xdr:to>
      <xdr:col>13</xdr:col>
      <xdr:colOff>114300</xdr:colOff>
      <xdr:row>16</xdr:row>
      <xdr:rowOff>66674</xdr:rowOff>
    </xdr:to>
    <xdr:sp macro="" textlink="">
      <xdr:nvSpPr>
        <xdr:cNvPr id="7" name="角丸四角形吹き出し 6"/>
        <xdr:cNvSpPr/>
      </xdr:nvSpPr>
      <xdr:spPr>
        <a:xfrm>
          <a:off x="7038975" y="3752850"/>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438150</xdr:colOff>
      <xdr:row>12</xdr:row>
      <xdr:rowOff>76200</xdr:rowOff>
    </xdr:from>
    <xdr:to>
      <xdr:col>8</xdr:col>
      <xdr:colOff>684825</xdr:colOff>
      <xdr:row>12</xdr:row>
      <xdr:rowOff>322875</xdr:rowOff>
    </xdr:to>
    <xdr:grpSp>
      <xdr:nvGrpSpPr>
        <xdr:cNvPr id="8" name="グループ化 7"/>
        <xdr:cNvGrpSpPr/>
      </xdr:nvGrpSpPr>
      <xdr:grpSpPr>
        <a:xfrm>
          <a:off x="6553200" y="3667125"/>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78" customWidth="1"/>
    <col min="2" max="2" width="3.375" style="78" customWidth="1"/>
    <col min="3" max="3" width="3" style="78" customWidth="1"/>
    <col min="4" max="4" width="5.25" style="78" customWidth="1"/>
    <col min="5" max="5" width="9.625" style="78" customWidth="1"/>
    <col min="6" max="6" width="60.625" style="78" customWidth="1"/>
    <col min="7" max="7" width="1.875" style="78" customWidth="1"/>
    <col min="8" max="16384" width="9" style="78"/>
  </cols>
  <sheetData>
    <row r="1" spans="2:6" ht="11.25" customHeight="1" x14ac:dyDescent="0.15"/>
    <row r="2" spans="2:6" ht="94.5" customHeight="1" x14ac:dyDescent="0.15">
      <c r="B2" s="118" t="s">
        <v>130</v>
      </c>
      <c r="C2" s="119"/>
      <c r="D2" s="119"/>
      <c r="E2" s="119"/>
      <c r="F2" s="120"/>
    </row>
    <row r="3" spans="2:6" ht="15.95" customHeight="1" x14ac:dyDescent="0.15">
      <c r="B3" s="79"/>
      <c r="C3" s="80" t="s">
        <v>131</v>
      </c>
      <c r="D3" s="81"/>
      <c r="E3" s="81"/>
      <c r="F3" s="82"/>
    </row>
    <row r="4" spans="2:6" ht="15.95" customHeight="1" x14ac:dyDescent="0.15">
      <c r="B4" s="79"/>
      <c r="C4" s="80" t="s">
        <v>132</v>
      </c>
      <c r="D4" s="81"/>
      <c r="E4" s="81"/>
      <c r="F4" s="82"/>
    </row>
    <row r="5" spans="2:6" ht="15.95" customHeight="1" x14ac:dyDescent="0.15">
      <c r="B5" s="79"/>
      <c r="C5" s="83" t="s">
        <v>133</v>
      </c>
      <c r="D5" s="81"/>
      <c r="E5" s="81"/>
      <c r="F5" s="82"/>
    </row>
    <row r="6" spans="2:6" ht="10.5" customHeight="1" x14ac:dyDescent="0.15">
      <c r="B6" s="84"/>
      <c r="C6" s="85"/>
      <c r="D6" s="85"/>
      <c r="E6" s="85"/>
      <c r="F6" s="86"/>
    </row>
    <row r="7" spans="2:6" ht="8.25" customHeight="1" x14ac:dyDescent="0.15"/>
    <row r="8" spans="2:6" ht="16.5" x14ac:dyDescent="0.15">
      <c r="B8" s="87" t="s">
        <v>134</v>
      </c>
    </row>
    <row r="9" spans="2:6" ht="9" customHeight="1" x14ac:dyDescent="0.15">
      <c r="B9" s="87"/>
    </row>
    <row r="10" spans="2:6" ht="15.95" customHeight="1" x14ac:dyDescent="0.15">
      <c r="C10" s="88" t="s">
        <v>135</v>
      </c>
      <c r="D10" s="89" t="s">
        <v>136</v>
      </c>
      <c r="E10" s="90"/>
      <c r="F10" s="90"/>
    </row>
    <row r="11" spans="2:6" ht="15.95" customHeight="1" x14ac:dyDescent="0.15">
      <c r="C11" s="90"/>
      <c r="D11" s="91" t="s">
        <v>137</v>
      </c>
      <c r="E11" s="121" t="s">
        <v>138</v>
      </c>
      <c r="F11" s="121"/>
    </row>
    <row r="12" spans="2:6" ht="15.95" customHeight="1" x14ac:dyDescent="0.15">
      <c r="C12" s="90"/>
      <c r="D12" s="89" t="s">
        <v>139</v>
      </c>
      <c r="E12" s="90"/>
      <c r="F12" s="90"/>
    </row>
    <row r="13" spans="2:6" ht="9" customHeight="1" x14ac:dyDescent="0.15">
      <c r="C13" s="90"/>
      <c r="D13" s="89"/>
      <c r="E13" s="90"/>
      <c r="F13" s="90"/>
    </row>
    <row r="14" spans="2:6" ht="15.95" customHeight="1" x14ac:dyDescent="0.15">
      <c r="C14" s="88" t="s">
        <v>135</v>
      </c>
      <c r="D14" s="89" t="s">
        <v>140</v>
      </c>
      <c r="E14" s="90"/>
      <c r="F14" s="90"/>
    </row>
    <row r="15" spans="2:6" ht="15.95" customHeight="1" x14ac:dyDescent="0.15">
      <c r="C15" s="90"/>
      <c r="D15" s="89" t="s">
        <v>141</v>
      </c>
      <c r="E15" s="90"/>
      <c r="F15" s="90"/>
    </row>
    <row r="16" spans="2:6" ht="15.95" customHeight="1" x14ac:dyDescent="0.15">
      <c r="C16" s="90"/>
      <c r="D16" s="89" t="s">
        <v>142</v>
      </c>
      <c r="E16" s="90"/>
      <c r="F16" s="90"/>
    </row>
    <row r="17" spans="2:6" ht="9" customHeight="1" x14ac:dyDescent="0.15">
      <c r="C17" s="90"/>
      <c r="D17" s="89"/>
      <c r="E17" s="90"/>
      <c r="F17" s="90"/>
    </row>
    <row r="18" spans="2:6" ht="15.95" customHeight="1" x14ac:dyDescent="0.15">
      <c r="C18" s="88" t="s">
        <v>135</v>
      </c>
      <c r="D18" s="89" t="s">
        <v>143</v>
      </c>
      <c r="E18" s="90"/>
      <c r="F18" s="90"/>
    </row>
    <row r="19" spans="2:6" ht="15.95" customHeight="1" x14ac:dyDescent="0.15">
      <c r="C19" s="88"/>
      <c r="D19" s="89" t="s">
        <v>144</v>
      </c>
      <c r="E19" s="90"/>
      <c r="F19" s="90"/>
    </row>
    <row r="20" spans="2:6" ht="15.95" customHeight="1" x14ac:dyDescent="0.15">
      <c r="C20" s="90"/>
      <c r="D20" s="89" t="s">
        <v>145</v>
      </c>
      <c r="E20" s="90"/>
      <c r="F20" s="90"/>
    </row>
    <row r="22" spans="2:6" ht="16.5" x14ac:dyDescent="0.15">
      <c r="B22" s="87" t="s">
        <v>146</v>
      </c>
    </row>
    <row r="23" spans="2:6" ht="9" customHeight="1" x14ac:dyDescent="0.15">
      <c r="B23" s="87"/>
    </row>
    <row r="24" spans="2:6" ht="15.95" customHeight="1" x14ac:dyDescent="0.15">
      <c r="C24" s="92" t="s">
        <v>135</v>
      </c>
      <c r="D24" s="93" t="s">
        <v>147</v>
      </c>
      <c r="E24" s="93"/>
      <c r="F24" s="94"/>
    </row>
    <row r="25" spans="2:6" ht="15.95" customHeight="1" x14ac:dyDescent="0.15">
      <c r="C25" s="95"/>
      <c r="D25" s="81"/>
      <c r="E25" s="96" t="s">
        <v>148</v>
      </c>
      <c r="F25" s="97"/>
    </row>
    <row r="26" spans="2:6" ht="15.95" customHeight="1" x14ac:dyDescent="0.15">
      <c r="C26" s="95"/>
      <c r="D26" s="81"/>
      <c r="E26" s="96" t="s">
        <v>149</v>
      </c>
      <c r="F26" s="97"/>
    </row>
    <row r="27" spans="2:6" ht="15.95" customHeight="1" x14ac:dyDescent="0.15">
      <c r="C27" s="95"/>
      <c r="D27" s="81"/>
      <c r="E27" s="96" t="s">
        <v>150</v>
      </c>
      <c r="F27" s="97"/>
    </row>
    <row r="28" spans="2:6" ht="15.95" customHeight="1" x14ac:dyDescent="0.15">
      <c r="C28" s="95"/>
      <c r="D28" s="81"/>
      <c r="E28" s="96" t="s">
        <v>151</v>
      </c>
      <c r="F28" s="97"/>
    </row>
    <row r="29" spans="2:6" ht="15.95" customHeight="1" x14ac:dyDescent="0.15">
      <c r="C29" s="95"/>
      <c r="D29" s="81"/>
      <c r="E29" s="96" t="s">
        <v>152</v>
      </c>
      <c r="F29" s="97"/>
    </row>
    <row r="30" spans="2:6" ht="15.95" hidden="1" customHeight="1" x14ac:dyDescent="0.15">
      <c r="C30" s="95"/>
      <c r="D30" s="81"/>
      <c r="E30" s="98" t="s">
        <v>153</v>
      </c>
      <c r="F30" s="97" t="s">
        <v>154</v>
      </c>
    </row>
    <row r="31" spans="2:6" ht="15.95" customHeight="1" x14ac:dyDescent="0.15">
      <c r="C31" s="95"/>
      <c r="D31" s="81"/>
      <c r="E31" s="98" t="s">
        <v>153</v>
      </c>
      <c r="F31" s="97" t="s">
        <v>155</v>
      </c>
    </row>
    <row r="32" spans="2:6" ht="15.95" customHeight="1" x14ac:dyDescent="0.15">
      <c r="C32" s="95"/>
      <c r="D32" s="99"/>
      <c r="E32" s="98" t="s">
        <v>156</v>
      </c>
      <c r="F32" s="82"/>
    </row>
    <row r="33" spans="3:6" ht="15.95" customHeight="1" x14ac:dyDescent="0.15">
      <c r="C33" s="100"/>
      <c r="D33" s="101"/>
      <c r="E33" s="122" t="s">
        <v>157</v>
      </c>
      <c r="F33" s="123"/>
    </row>
    <row r="34" spans="3:6" s="103" customFormat="1" ht="8.25" customHeight="1" x14ac:dyDescent="0.15">
      <c r="C34" s="102"/>
      <c r="E34" s="104"/>
      <c r="F34" s="105"/>
    </row>
    <row r="35" spans="3:6" ht="15.95" customHeight="1" x14ac:dyDescent="0.15">
      <c r="C35" s="92" t="s">
        <v>135</v>
      </c>
      <c r="D35" s="93" t="s">
        <v>158</v>
      </c>
      <c r="E35" s="106"/>
      <c r="F35" s="107"/>
    </row>
    <row r="36" spans="3:6" ht="15.95" customHeight="1" x14ac:dyDescent="0.15">
      <c r="C36" s="79"/>
      <c r="D36" s="81"/>
      <c r="E36" s="108" t="s">
        <v>159</v>
      </c>
      <c r="F36" s="97"/>
    </row>
    <row r="37" spans="3:6" ht="15.95" customHeight="1" x14ac:dyDescent="0.15">
      <c r="C37" s="79"/>
      <c r="D37" s="81"/>
      <c r="E37" s="108" t="s">
        <v>160</v>
      </c>
      <c r="F37" s="97"/>
    </row>
    <row r="38" spans="3:6" ht="15.95" customHeight="1" x14ac:dyDescent="0.15">
      <c r="C38" s="79"/>
      <c r="D38" s="81"/>
      <c r="E38" s="96" t="s">
        <v>150</v>
      </c>
      <c r="F38" s="97"/>
    </row>
    <row r="39" spans="3:6" ht="15.95" customHeight="1" x14ac:dyDescent="0.15">
      <c r="C39" s="79"/>
      <c r="D39" s="81"/>
      <c r="E39" s="96" t="s">
        <v>161</v>
      </c>
      <c r="F39" s="97"/>
    </row>
    <row r="40" spans="3:6" ht="15.95" customHeight="1" x14ac:dyDescent="0.15">
      <c r="C40" s="79"/>
      <c r="D40" s="81"/>
      <c r="E40" s="98" t="s">
        <v>153</v>
      </c>
      <c r="F40" s="97" t="s">
        <v>162</v>
      </c>
    </row>
    <row r="41" spans="3:6" ht="15.95" hidden="1" customHeight="1" x14ac:dyDescent="0.15">
      <c r="C41" s="79"/>
      <c r="D41" s="81"/>
      <c r="E41" s="98" t="s">
        <v>153</v>
      </c>
      <c r="F41" s="97" t="s">
        <v>163</v>
      </c>
    </row>
    <row r="42" spans="3:6" ht="15.95" customHeight="1" x14ac:dyDescent="0.15">
      <c r="C42" s="79"/>
      <c r="D42" s="81"/>
      <c r="E42" s="98" t="s">
        <v>153</v>
      </c>
      <c r="F42" s="97" t="s">
        <v>164</v>
      </c>
    </row>
    <row r="43" spans="3:6" ht="15.95" customHeight="1" x14ac:dyDescent="0.15">
      <c r="C43" s="84"/>
      <c r="D43" s="85"/>
      <c r="E43" s="109" t="s">
        <v>153</v>
      </c>
      <c r="F43" s="110" t="s">
        <v>165</v>
      </c>
    </row>
    <row r="44" spans="3:6" ht="10.5" customHeight="1" x14ac:dyDescent="0.15"/>
    <row r="45" spans="3:6" ht="15.95" customHeight="1" x14ac:dyDescent="0.15">
      <c r="C45" s="124" t="s">
        <v>166</v>
      </c>
      <c r="D45" s="125"/>
      <c r="E45" s="126"/>
      <c r="F45" s="111" t="s">
        <v>167</v>
      </c>
    </row>
    <row r="46" spans="3:6" ht="15.95" customHeight="1" x14ac:dyDescent="0.15">
      <c r="C46" s="127"/>
      <c r="D46" s="128"/>
      <c r="E46" s="129"/>
      <c r="F46" s="112" t="s">
        <v>168</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zoomScaleNormal="100" zoomScaleSheetLayoutView="100" workbookViewId="0">
      <selection sqref="A1:N1"/>
    </sheetView>
  </sheetViews>
  <sheetFormatPr defaultRowHeight="12.75" x14ac:dyDescent="0.15"/>
  <cols>
    <col min="1" max="1" width="2.5" style="4" customWidth="1"/>
    <col min="2" max="3" width="4.875" style="4" customWidth="1"/>
    <col min="4" max="7" width="9.125" style="4" customWidth="1"/>
    <col min="8" max="8" width="3.125" style="4" customWidth="1"/>
    <col min="9" max="10" width="9.125" style="4" customWidth="1"/>
    <col min="11" max="11" width="6.625" style="4" customWidth="1"/>
    <col min="12" max="12" width="5.625" style="4" customWidth="1"/>
    <col min="13" max="13" width="4.125" style="4" customWidth="1"/>
    <col min="14" max="14" width="2.5" style="4" customWidth="1"/>
    <col min="15" max="16384" width="9" style="4"/>
  </cols>
  <sheetData>
    <row r="1" spans="1:28" ht="13.5" thickBot="1" x14ac:dyDescent="0.2">
      <c r="A1" s="130" t="s">
        <v>19</v>
      </c>
      <c r="B1" s="130"/>
      <c r="C1" s="130"/>
      <c r="D1" s="130"/>
      <c r="E1" s="130"/>
      <c r="F1" s="131"/>
      <c r="G1" s="131"/>
      <c r="H1" s="131"/>
      <c r="I1" s="131"/>
      <c r="J1" s="131"/>
      <c r="K1" s="131"/>
      <c r="L1" s="131"/>
      <c r="M1" s="131"/>
      <c r="N1" s="131"/>
    </row>
    <row r="2" spans="1:28" ht="15" customHeight="1" thickBot="1" x14ac:dyDescent="0.2">
      <c r="A2" s="132"/>
      <c r="B2" s="133"/>
      <c r="C2" s="133"/>
      <c r="D2" s="133"/>
      <c r="E2" s="134"/>
      <c r="F2" s="135"/>
      <c r="G2" s="131"/>
      <c r="H2" s="131"/>
      <c r="I2" s="131"/>
      <c r="J2" s="131"/>
      <c r="K2" s="131"/>
      <c r="L2" s="131"/>
      <c r="M2" s="131"/>
      <c r="N2" s="131"/>
    </row>
    <row r="3" spans="1:28" ht="15" customHeight="1" x14ac:dyDescent="0.15">
      <c r="A3" s="136"/>
      <c r="B3" s="136"/>
      <c r="C3" s="136"/>
      <c r="D3" s="136"/>
      <c r="E3" s="136"/>
      <c r="F3" s="131"/>
      <c r="G3" s="131"/>
      <c r="H3" s="131"/>
      <c r="I3" s="131"/>
      <c r="J3" s="131"/>
      <c r="K3" s="131"/>
      <c r="L3" s="131"/>
      <c r="M3" s="131"/>
      <c r="N3" s="131"/>
    </row>
    <row r="4" spans="1:28" ht="9" customHeight="1" x14ac:dyDescent="0.15"/>
    <row r="5" spans="1:28" ht="15" customHeight="1" x14ac:dyDescent="0.15">
      <c r="A5" s="4" t="s">
        <v>105</v>
      </c>
    </row>
    <row r="6" spans="1:28" ht="9.9499999999999993" customHeight="1" x14ac:dyDescent="0.15">
      <c r="A6" s="5"/>
      <c r="B6" s="6"/>
      <c r="C6" s="6"/>
      <c r="D6" s="6"/>
      <c r="E6" s="6"/>
      <c r="F6" s="6"/>
      <c r="G6" s="6"/>
      <c r="H6" s="6"/>
      <c r="I6" s="6"/>
      <c r="J6" s="6"/>
      <c r="K6" s="6"/>
      <c r="L6" s="6"/>
      <c r="M6" s="6"/>
      <c r="N6" s="7"/>
    </row>
    <row r="7" spans="1:28" ht="15" customHeight="1" x14ac:dyDescent="0.15">
      <c r="A7" s="141" t="s">
        <v>87</v>
      </c>
      <c r="B7" s="142"/>
      <c r="C7" s="142"/>
      <c r="D7" s="142"/>
      <c r="E7" s="142"/>
      <c r="F7" s="142"/>
      <c r="G7" s="142"/>
      <c r="H7" s="142"/>
      <c r="I7" s="142"/>
      <c r="J7" s="142"/>
      <c r="K7" s="142"/>
      <c r="L7" s="142"/>
      <c r="M7" s="142"/>
      <c r="N7" s="143"/>
    </row>
    <row r="8" spans="1:28" ht="9" customHeight="1" x14ac:dyDescent="0.15">
      <c r="A8" s="8"/>
      <c r="B8" s="9"/>
      <c r="C8" s="9"/>
      <c r="D8" s="9"/>
      <c r="E8" s="9"/>
      <c r="F8" s="9"/>
      <c r="G8" s="9"/>
      <c r="H8" s="9"/>
      <c r="I8" s="9"/>
      <c r="J8" s="9"/>
      <c r="K8" s="9"/>
      <c r="L8" s="9"/>
      <c r="M8" s="9"/>
      <c r="N8" s="10"/>
    </row>
    <row r="9" spans="1:28" ht="15" customHeight="1" x14ac:dyDescent="0.15">
      <c r="A9" s="8"/>
      <c r="B9" s="9"/>
      <c r="C9" s="9"/>
      <c r="D9" s="9"/>
      <c r="E9" s="9"/>
      <c r="F9" s="9"/>
      <c r="G9" s="9"/>
      <c r="H9" s="9"/>
      <c r="I9" s="9"/>
      <c r="J9" s="144" t="str">
        <f>IF('売上高状況表（5イ⑬）'!I44="","令和　　年　　月　　日",'売上高状況表（5イ⑬）'!I44)</f>
        <v>令和　　年　　月　　日</v>
      </c>
      <c r="K9" s="144"/>
      <c r="L9" s="144"/>
      <c r="M9" s="144"/>
      <c r="N9" s="10"/>
    </row>
    <row r="10" spans="1:28" ht="15" customHeight="1" x14ac:dyDescent="0.15">
      <c r="A10" s="8"/>
      <c r="B10" s="11" t="s">
        <v>9</v>
      </c>
      <c r="C10" s="11"/>
      <c r="D10" s="9"/>
      <c r="E10" s="9"/>
      <c r="F10" s="9"/>
      <c r="G10" s="9"/>
      <c r="H10" s="9"/>
      <c r="I10" s="9"/>
      <c r="J10" s="9"/>
      <c r="K10" s="9"/>
      <c r="L10" s="9"/>
      <c r="M10" s="9"/>
      <c r="N10" s="10"/>
    </row>
    <row r="11" spans="1:28" ht="17.25" customHeight="1" x14ac:dyDescent="0.15">
      <c r="A11" s="8"/>
      <c r="B11" s="9"/>
      <c r="C11" s="9"/>
      <c r="D11" s="9"/>
      <c r="E11" s="9"/>
      <c r="F11" s="34" t="s">
        <v>4</v>
      </c>
      <c r="G11" s="34" t="s">
        <v>15</v>
      </c>
      <c r="H11" s="145" t="str">
        <f>IF('売上高状況表（5イ⑬）'!L45="","",'売上高状況表（5イ⑬）'!L45)</f>
        <v/>
      </c>
      <c r="I11" s="145"/>
      <c r="J11" s="145"/>
      <c r="K11" s="145"/>
      <c r="L11" s="145"/>
      <c r="M11" s="145"/>
      <c r="N11" s="146"/>
    </row>
    <row r="12" spans="1:28" ht="17.25" customHeight="1" x14ac:dyDescent="0.15">
      <c r="A12" s="8"/>
      <c r="B12" s="9"/>
      <c r="C12" s="9"/>
      <c r="D12" s="9"/>
      <c r="E12" s="9"/>
      <c r="G12" s="142" t="s">
        <v>16</v>
      </c>
      <c r="H12" s="145" t="str">
        <f>IF('売上高状況表（5イ⑬）'!L46="","",'売上高状況表（5イ⑬）'!L46)</f>
        <v/>
      </c>
      <c r="I12" s="145"/>
      <c r="J12" s="145"/>
      <c r="K12" s="145"/>
      <c r="L12" s="145"/>
      <c r="M12" s="145"/>
      <c r="N12" s="146"/>
    </row>
    <row r="13" spans="1:28" ht="17.25" customHeight="1" x14ac:dyDescent="0.15">
      <c r="A13" s="8"/>
      <c r="B13" s="9"/>
      <c r="C13" s="9"/>
      <c r="D13" s="9"/>
      <c r="E13" s="9"/>
      <c r="F13" s="9"/>
      <c r="G13" s="142"/>
      <c r="H13" s="145" t="str">
        <f>IF('売上高状況表（5イ⑬）'!L47="","",'売上高状況表（5イ⑬）'!L47)</f>
        <v/>
      </c>
      <c r="I13" s="145"/>
      <c r="J13" s="145"/>
      <c r="K13" s="145"/>
      <c r="L13" s="145"/>
      <c r="M13" s="145"/>
      <c r="N13" s="146"/>
    </row>
    <row r="14" spans="1:28" ht="9" customHeight="1" x14ac:dyDescent="0.15">
      <c r="A14" s="8"/>
      <c r="B14" s="9"/>
      <c r="C14" s="9"/>
      <c r="D14" s="9"/>
      <c r="E14" s="9"/>
      <c r="F14" s="9"/>
      <c r="G14" s="9"/>
      <c r="H14" s="9"/>
      <c r="I14" s="9"/>
      <c r="J14" s="9"/>
      <c r="K14" s="9"/>
      <c r="L14" s="9"/>
      <c r="M14" s="9"/>
      <c r="N14" s="10"/>
    </row>
    <row r="15" spans="1:28" ht="15" customHeight="1" x14ac:dyDescent="0.15">
      <c r="A15" s="8"/>
      <c r="B15" s="12" t="s">
        <v>79</v>
      </c>
      <c r="C15" s="12"/>
      <c r="D15" s="9"/>
      <c r="E15" s="9"/>
      <c r="F15" s="9"/>
      <c r="G15" s="9"/>
      <c r="H15" s="9"/>
      <c r="I15" s="36"/>
      <c r="J15" s="36"/>
      <c r="K15" s="13"/>
      <c r="L15" s="13"/>
      <c r="N15" s="10"/>
      <c r="Q15" s="12"/>
      <c r="R15" s="12"/>
      <c r="S15" s="12"/>
      <c r="T15" s="12"/>
      <c r="U15" s="12"/>
      <c r="V15" s="12"/>
      <c r="W15" s="12"/>
      <c r="X15" s="12"/>
      <c r="Y15" s="12"/>
      <c r="Z15" s="12"/>
      <c r="AA15" s="12"/>
      <c r="AB15" s="12"/>
    </row>
    <row r="16" spans="1:28" ht="8.25" customHeight="1" x14ac:dyDescent="0.15">
      <c r="A16" s="8"/>
      <c r="B16" s="33" t="s">
        <v>71</v>
      </c>
      <c r="C16" s="9"/>
      <c r="D16" s="9"/>
      <c r="E16" s="9"/>
      <c r="F16" s="9"/>
      <c r="G16" s="9"/>
      <c r="J16" s="9"/>
      <c r="K16" s="9"/>
      <c r="L16" s="9"/>
      <c r="M16" s="9"/>
      <c r="N16" s="10"/>
    </row>
    <row r="17" spans="1:14" ht="15" customHeight="1" x14ac:dyDescent="0.15">
      <c r="A17" s="8"/>
      <c r="B17" s="137" t="str">
        <f>IF('売上高状況表（5イ⑬）'!J4="","",'売上高状況表（5イ⑬）'!J4)</f>
        <v/>
      </c>
      <c r="C17" s="137"/>
      <c r="D17" s="137"/>
      <c r="E17" s="4" t="s">
        <v>80</v>
      </c>
      <c r="N17" s="10"/>
    </row>
    <row r="18" spans="1:14" ht="8.25" customHeight="1" x14ac:dyDescent="0.15">
      <c r="A18" s="8"/>
      <c r="B18" s="33"/>
      <c r="C18" s="9"/>
      <c r="D18" s="9"/>
      <c r="E18" s="9"/>
      <c r="F18" s="9"/>
      <c r="G18" s="9"/>
      <c r="J18" s="9"/>
      <c r="K18" s="9"/>
      <c r="L18" s="9"/>
      <c r="M18" s="9"/>
      <c r="N18" s="10"/>
    </row>
    <row r="19" spans="1:14" ht="15" customHeight="1" x14ac:dyDescent="0.15">
      <c r="A19" s="8"/>
      <c r="B19" s="152" t="s">
        <v>81</v>
      </c>
      <c r="C19" s="152"/>
      <c r="D19" s="152"/>
      <c r="E19" s="152"/>
      <c r="F19" s="152"/>
      <c r="G19" s="152"/>
      <c r="H19" s="152"/>
      <c r="I19" s="152"/>
      <c r="J19" s="152"/>
      <c r="K19" s="152"/>
      <c r="L19" s="152"/>
      <c r="M19" s="152"/>
      <c r="N19" s="10"/>
    </row>
    <row r="20" spans="1:14" ht="8.25" customHeight="1" thickBot="1" x14ac:dyDescent="0.2">
      <c r="A20" s="8"/>
      <c r="B20" s="33"/>
      <c r="C20" s="9"/>
      <c r="D20" s="9"/>
      <c r="E20" s="9"/>
      <c r="F20" s="9"/>
      <c r="G20" s="9"/>
      <c r="J20" s="9"/>
      <c r="K20" s="9"/>
      <c r="L20" s="9"/>
      <c r="M20" s="9"/>
      <c r="N20" s="10"/>
    </row>
    <row r="21" spans="1:14" ht="15" customHeight="1" thickBot="1" x14ac:dyDescent="0.2">
      <c r="A21" s="8"/>
      <c r="B21" s="153" t="str">
        <f>'売上高状況表（5イ⑬）'!AB10&amp;"　"&amp;'売上高状況表（5イ⑬）'!G10</f>
        <v>　</v>
      </c>
      <c r="C21" s="154"/>
      <c r="D21" s="154"/>
      <c r="E21" s="155"/>
      <c r="F21" s="156" t="str">
        <f>'売上高状況表（5イ⑬）'!AB11&amp;"　"&amp;'売上高状況表（5イ⑬）'!G11</f>
        <v>　</v>
      </c>
      <c r="G21" s="139"/>
      <c r="H21" s="139"/>
      <c r="I21" s="139"/>
      <c r="J21" s="139" t="str">
        <f>'売上高状況表（5イ⑬）'!AB12&amp;"　"&amp;'売上高状況表（5イ⑬）'!G12</f>
        <v>　</v>
      </c>
      <c r="K21" s="139"/>
      <c r="L21" s="139"/>
      <c r="M21" s="139"/>
      <c r="N21" s="10"/>
    </row>
    <row r="22" spans="1:14" ht="15" customHeight="1" x14ac:dyDescent="0.15">
      <c r="A22" s="8"/>
      <c r="B22" s="138" t="str">
        <f>'売上高状況表（5イ⑬）'!AB13&amp;"　"&amp;'売上高状況表（5イ⑬）'!G13</f>
        <v>　</v>
      </c>
      <c r="C22" s="138"/>
      <c r="D22" s="138"/>
      <c r="E22" s="138"/>
      <c r="F22" s="139" t="str">
        <f>'売上高状況表（5イ⑬）'!AB14&amp;"　"&amp;'売上高状況表（5イ⑬）'!G14</f>
        <v>　</v>
      </c>
      <c r="G22" s="139"/>
      <c r="H22" s="139"/>
      <c r="I22" s="139"/>
      <c r="J22" s="139" t="str">
        <f>'売上高状況表（5イ⑬）'!AB15&amp;"　"&amp;'売上高状況表（5イ⑬）'!G15</f>
        <v>　</v>
      </c>
      <c r="K22" s="139"/>
      <c r="L22" s="139"/>
      <c r="M22" s="139"/>
      <c r="N22" s="10"/>
    </row>
    <row r="23" spans="1:14" ht="39.75" customHeight="1" x14ac:dyDescent="0.15">
      <c r="A23" s="8"/>
      <c r="B23" s="140" t="s">
        <v>74</v>
      </c>
      <c r="C23" s="140"/>
      <c r="D23" s="140"/>
      <c r="E23" s="140"/>
      <c r="F23" s="140"/>
      <c r="G23" s="140"/>
      <c r="H23" s="140"/>
      <c r="I23" s="140"/>
      <c r="J23" s="140"/>
      <c r="K23" s="140"/>
      <c r="L23" s="140"/>
      <c r="M23" s="140"/>
      <c r="N23" s="10"/>
    </row>
    <row r="24" spans="1:14" ht="5.0999999999999996" customHeight="1" x14ac:dyDescent="0.15">
      <c r="A24" s="8"/>
      <c r="B24" s="9"/>
      <c r="C24" s="9"/>
      <c r="D24" s="9"/>
      <c r="E24" s="9"/>
      <c r="F24" s="9"/>
      <c r="G24" s="9"/>
      <c r="H24" s="9"/>
      <c r="I24" s="9"/>
      <c r="J24" s="9"/>
      <c r="K24" s="9"/>
      <c r="L24" s="9"/>
      <c r="M24" s="9"/>
      <c r="N24" s="10"/>
    </row>
    <row r="25" spans="1:14" x14ac:dyDescent="0.15">
      <c r="A25" s="141" t="s">
        <v>5</v>
      </c>
      <c r="B25" s="142"/>
      <c r="C25" s="142"/>
      <c r="D25" s="142"/>
      <c r="E25" s="142"/>
      <c r="F25" s="142"/>
      <c r="G25" s="142"/>
      <c r="H25" s="142"/>
      <c r="I25" s="142"/>
      <c r="J25" s="142"/>
      <c r="K25" s="142"/>
      <c r="L25" s="142"/>
      <c r="M25" s="142"/>
      <c r="N25" s="143"/>
    </row>
    <row r="26" spans="1:14" ht="5.0999999999999996" customHeight="1" x14ac:dyDescent="0.15">
      <c r="A26" s="8"/>
      <c r="B26" s="9"/>
      <c r="C26" s="9"/>
      <c r="D26" s="9"/>
      <c r="E26" s="9"/>
      <c r="F26" s="9"/>
      <c r="G26" s="9"/>
      <c r="H26" s="9"/>
      <c r="I26" s="9"/>
      <c r="J26" s="9"/>
      <c r="K26" s="9"/>
      <c r="L26" s="9"/>
      <c r="M26" s="9"/>
      <c r="N26" s="10"/>
    </row>
    <row r="27" spans="1:14" ht="14.1" customHeight="1" x14ac:dyDescent="0.15">
      <c r="A27" s="8"/>
      <c r="B27" s="9" t="s">
        <v>6</v>
      </c>
      <c r="C27" s="9"/>
      <c r="D27" s="9"/>
      <c r="E27" s="9"/>
      <c r="F27" s="9"/>
      <c r="G27" s="9"/>
      <c r="H27" s="9"/>
      <c r="I27" s="9"/>
      <c r="J27" s="9"/>
      <c r="K27" s="9"/>
      <c r="L27" s="9"/>
      <c r="M27" s="9"/>
      <c r="N27" s="10"/>
    </row>
    <row r="28" spans="1:14" ht="12.95" customHeight="1" x14ac:dyDescent="0.15">
      <c r="A28" s="8"/>
      <c r="B28" s="9" t="s">
        <v>88</v>
      </c>
      <c r="C28" s="9"/>
      <c r="D28" s="9"/>
      <c r="E28" s="9"/>
      <c r="F28" s="9"/>
      <c r="G28" s="9"/>
      <c r="H28" s="9"/>
      <c r="I28" s="9"/>
      <c r="J28" s="9"/>
      <c r="K28" s="9"/>
      <c r="L28" s="9"/>
      <c r="M28" s="9"/>
      <c r="N28" s="10"/>
    </row>
    <row r="29" spans="1:14" ht="12.95" customHeight="1" x14ac:dyDescent="0.15">
      <c r="A29" s="8"/>
      <c r="B29" s="35" t="s">
        <v>89</v>
      </c>
      <c r="C29" s="9"/>
      <c r="D29" s="9"/>
      <c r="E29" s="9"/>
      <c r="F29" s="9"/>
      <c r="G29" s="9"/>
      <c r="H29" s="9"/>
      <c r="I29" s="9"/>
      <c r="J29" s="9"/>
      <c r="K29" s="9"/>
      <c r="L29" s="9"/>
      <c r="M29" s="9"/>
      <c r="N29" s="10"/>
    </row>
    <row r="30" spans="1:14" ht="12.95" customHeight="1" x14ac:dyDescent="0.15">
      <c r="A30" s="8"/>
      <c r="D30" s="157" t="s">
        <v>100</v>
      </c>
      <c r="E30" s="157"/>
      <c r="F30" s="142" t="s">
        <v>58</v>
      </c>
      <c r="H30" s="9"/>
      <c r="I30" s="9"/>
      <c r="L30" s="40"/>
      <c r="M30" s="151" t="s">
        <v>7</v>
      </c>
      <c r="N30" s="10"/>
    </row>
    <row r="31" spans="1:14" ht="12.95" customHeight="1" x14ac:dyDescent="0.15">
      <c r="A31" s="8"/>
      <c r="B31" s="9"/>
      <c r="D31" s="142" t="s">
        <v>99</v>
      </c>
      <c r="E31" s="142"/>
      <c r="F31" s="142"/>
      <c r="H31" s="9"/>
      <c r="I31" s="9"/>
      <c r="J31" s="42" t="s">
        <v>75</v>
      </c>
      <c r="K31" s="158" t="str">
        <f>'売上高状況表（5イ⑬）'!D36</f>
        <v/>
      </c>
      <c r="L31" s="158"/>
      <c r="M31" s="151"/>
      <c r="N31" s="10"/>
    </row>
    <row r="32" spans="1:14" ht="12.95" customHeight="1" x14ac:dyDescent="0.15">
      <c r="A32" s="8"/>
      <c r="B32" s="9"/>
      <c r="C32" s="4" t="s">
        <v>82</v>
      </c>
      <c r="D32" s="37"/>
      <c r="E32" s="37"/>
      <c r="F32" s="12"/>
      <c r="H32" s="9"/>
      <c r="I32" s="9"/>
      <c r="J32" s="37"/>
      <c r="K32" s="149" t="str">
        <f>IF('売上高状況表（5イ⑬）'!E31="","",'売上高状況表（5イ⑬）'!E31)</f>
        <v/>
      </c>
      <c r="L32" s="150"/>
      <c r="M32" s="116" t="str">
        <f>'売上高状況表（5イ⑬）'!T6</f>
        <v>円</v>
      </c>
      <c r="N32" s="10"/>
    </row>
    <row r="33" spans="1:14" ht="12.95" customHeight="1" x14ac:dyDescent="0.15">
      <c r="A33" s="8"/>
      <c r="B33" s="9"/>
      <c r="C33" s="4" t="s">
        <v>90</v>
      </c>
      <c r="D33" s="37"/>
      <c r="E33" s="37"/>
      <c r="F33" s="12"/>
      <c r="H33" s="9"/>
      <c r="I33" s="9"/>
      <c r="J33" s="37"/>
      <c r="K33" s="149" t="str">
        <f>'売上高状況表（5イ⑬）'!N31</f>
        <v/>
      </c>
      <c r="L33" s="150"/>
      <c r="M33" s="116" t="str">
        <f>'売上高状況表（5イ⑬）'!T6</f>
        <v>円</v>
      </c>
      <c r="N33" s="10"/>
    </row>
    <row r="34" spans="1:14" ht="12.95" customHeight="1" x14ac:dyDescent="0.15">
      <c r="A34" s="8"/>
      <c r="B34" s="9"/>
      <c r="C34" s="4" t="s">
        <v>91</v>
      </c>
      <c r="D34" s="37"/>
      <c r="E34" s="37"/>
      <c r="F34" s="12"/>
      <c r="H34" s="9"/>
      <c r="I34" s="9"/>
      <c r="J34" s="37"/>
      <c r="K34" s="149" t="str">
        <f>'売上高状況表（5イ⑬）'!T31</f>
        <v/>
      </c>
      <c r="L34" s="150"/>
      <c r="M34" s="116" t="str">
        <f>'売上高状況表（5イ⑬）'!T6</f>
        <v>円</v>
      </c>
      <c r="N34" s="10"/>
    </row>
    <row r="35" spans="1:14" ht="12.95" customHeight="1" x14ac:dyDescent="0.15">
      <c r="A35" s="8"/>
      <c r="D35" s="38" t="s">
        <v>92</v>
      </c>
      <c r="E35" s="12"/>
      <c r="F35" s="12"/>
      <c r="H35" s="9"/>
      <c r="I35" s="9"/>
      <c r="J35" s="40"/>
      <c r="K35" s="40"/>
      <c r="L35" s="40"/>
      <c r="M35" s="40"/>
      <c r="N35" s="10"/>
    </row>
    <row r="36" spans="1:14" ht="12.95" customHeight="1" x14ac:dyDescent="0.15">
      <c r="A36" s="8"/>
      <c r="B36" s="9"/>
      <c r="D36" s="41" t="s">
        <v>93</v>
      </c>
      <c r="E36" s="12"/>
      <c r="F36" s="12"/>
      <c r="H36" s="9"/>
      <c r="I36" s="9"/>
      <c r="J36" s="40"/>
      <c r="K36" s="40"/>
      <c r="L36" s="40"/>
      <c r="M36" s="40"/>
      <c r="N36" s="10"/>
    </row>
    <row r="37" spans="1:14" ht="12.95" customHeight="1" x14ac:dyDescent="0.15">
      <c r="A37" s="8"/>
      <c r="B37" s="9"/>
      <c r="C37" s="4" t="s">
        <v>94</v>
      </c>
      <c r="D37" s="37"/>
      <c r="E37" s="37"/>
      <c r="F37" s="12"/>
      <c r="H37" s="9"/>
      <c r="I37" s="9"/>
      <c r="J37" s="37"/>
      <c r="K37" s="147" t="str">
        <f>IF('売上高状況表（5イ⑬）'!E33="","",'売上高状況表（5イ⑬）'!E33)</f>
        <v/>
      </c>
      <c r="L37" s="148"/>
      <c r="M37" s="116" t="str">
        <f>'売上高状況表（5イ⑬）'!T6</f>
        <v>円</v>
      </c>
      <c r="N37" s="10"/>
    </row>
    <row r="38" spans="1:14" ht="12.95" customHeight="1" x14ac:dyDescent="0.15">
      <c r="A38" s="8"/>
      <c r="B38" s="9"/>
      <c r="C38" s="4" t="s">
        <v>95</v>
      </c>
      <c r="D38" s="37"/>
      <c r="E38" s="37"/>
      <c r="F38" s="12"/>
      <c r="H38" s="9"/>
      <c r="I38" s="9"/>
      <c r="J38" s="37"/>
      <c r="K38" s="149" t="str">
        <f>'売上高状況表（5イ⑬）'!N33</f>
        <v/>
      </c>
      <c r="L38" s="150"/>
      <c r="M38" s="116" t="str">
        <f>'売上高状況表（5イ⑬）'!T6</f>
        <v>円</v>
      </c>
      <c r="N38" s="10"/>
    </row>
    <row r="39" spans="1:14" ht="8.1" customHeight="1" x14ac:dyDescent="0.15">
      <c r="A39" s="8"/>
      <c r="B39" s="9"/>
      <c r="D39" s="37"/>
      <c r="E39" s="37"/>
      <c r="F39" s="12"/>
      <c r="H39" s="9"/>
      <c r="I39" s="9"/>
      <c r="J39" s="37"/>
      <c r="K39" s="43"/>
      <c r="L39" s="39"/>
      <c r="M39" s="9"/>
      <c r="N39" s="10"/>
    </row>
    <row r="40" spans="1:14" ht="12.95" customHeight="1" x14ac:dyDescent="0.15">
      <c r="A40" s="8"/>
      <c r="B40" s="9" t="s">
        <v>76</v>
      </c>
      <c r="C40" s="9"/>
      <c r="D40" s="9"/>
      <c r="E40" s="9"/>
      <c r="F40" s="9"/>
      <c r="G40" s="9"/>
      <c r="H40" s="9"/>
      <c r="I40" s="9"/>
      <c r="J40" s="9"/>
      <c r="K40" s="9"/>
      <c r="L40" s="9"/>
      <c r="M40" s="9"/>
      <c r="N40" s="10"/>
    </row>
    <row r="41" spans="1:14" ht="12.95" customHeight="1" x14ac:dyDescent="0.15">
      <c r="A41" s="8"/>
      <c r="D41" s="38" t="s">
        <v>96</v>
      </c>
      <c r="E41" s="142" t="s">
        <v>58</v>
      </c>
      <c r="H41" s="9"/>
      <c r="I41" s="9"/>
      <c r="L41" s="40"/>
      <c r="M41" s="151" t="s">
        <v>7</v>
      </c>
      <c r="N41" s="10"/>
    </row>
    <row r="42" spans="1:14" ht="12.95" customHeight="1" x14ac:dyDescent="0.15">
      <c r="A42" s="8"/>
      <c r="B42" s="9"/>
      <c r="D42" s="37" t="s">
        <v>72</v>
      </c>
      <c r="E42" s="142"/>
      <c r="F42" s="12"/>
      <c r="H42" s="9"/>
      <c r="I42" s="9"/>
      <c r="J42" s="42" t="s">
        <v>77</v>
      </c>
      <c r="K42" s="158" t="str">
        <f>'売上高状況表（5イ⑬）'!D37</f>
        <v/>
      </c>
      <c r="L42" s="158"/>
      <c r="M42" s="151"/>
      <c r="N42" s="10"/>
    </row>
    <row r="43" spans="1:14" ht="12.95" customHeight="1" x14ac:dyDescent="0.15">
      <c r="A43" s="8"/>
      <c r="B43" s="9"/>
      <c r="C43" s="4" t="s">
        <v>97</v>
      </c>
      <c r="D43" s="37"/>
      <c r="E43" s="37"/>
      <c r="F43" s="12"/>
      <c r="H43" s="9"/>
      <c r="I43" s="159"/>
      <c r="J43" s="159"/>
      <c r="K43" s="149" t="str">
        <f>'売上高状況表（5イ⑬）'!T33</f>
        <v/>
      </c>
      <c r="L43" s="150"/>
      <c r="M43" s="116" t="str">
        <f>'売上高状況表（5イ⑬）'!T6</f>
        <v>円</v>
      </c>
      <c r="N43" s="10"/>
    </row>
    <row r="44" spans="1:14" ht="12.95" customHeight="1" x14ac:dyDescent="0.15">
      <c r="A44" s="8"/>
      <c r="D44" s="38" t="s">
        <v>98</v>
      </c>
      <c r="E44" s="12"/>
      <c r="H44" s="9"/>
      <c r="I44" s="9"/>
      <c r="J44" s="40"/>
      <c r="K44" s="40"/>
      <c r="L44" s="40"/>
      <c r="M44" s="40"/>
      <c r="N44" s="10"/>
    </row>
    <row r="45" spans="1:14" ht="12.95" customHeight="1" x14ac:dyDescent="0.15">
      <c r="A45" s="8"/>
      <c r="B45" s="9"/>
      <c r="D45" s="41" t="s">
        <v>93</v>
      </c>
      <c r="E45" s="12"/>
      <c r="F45" s="12"/>
      <c r="H45" s="9"/>
      <c r="I45" s="9"/>
      <c r="J45" s="40"/>
      <c r="K45" s="40"/>
      <c r="L45" s="40"/>
      <c r="M45" s="40"/>
      <c r="N45" s="10"/>
    </row>
    <row r="46" spans="1:14" ht="9" customHeight="1" x14ac:dyDescent="0.15">
      <c r="A46" s="14"/>
      <c r="B46" s="15"/>
      <c r="C46" s="15"/>
      <c r="D46" s="15"/>
      <c r="E46" s="15"/>
      <c r="F46" s="15"/>
      <c r="G46" s="15"/>
      <c r="H46" s="15"/>
      <c r="I46" s="15"/>
      <c r="J46" s="15"/>
      <c r="K46" s="15"/>
      <c r="L46" s="15"/>
      <c r="M46" s="15"/>
      <c r="N46" s="16"/>
    </row>
    <row r="47" spans="1:14" ht="12" customHeight="1" x14ac:dyDescent="0.15">
      <c r="A47" s="31" t="s">
        <v>101</v>
      </c>
    </row>
    <row r="48" spans="1:14" ht="12" customHeight="1" x14ac:dyDescent="0.15">
      <c r="A48" s="31" t="s">
        <v>102</v>
      </c>
    </row>
    <row r="49" spans="1:13" ht="12" customHeight="1" x14ac:dyDescent="0.15">
      <c r="A49" s="31" t="s">
        <v>103</v>
      </c>
    </row>
    <row r="50" spans="1:13" ht="12" customHeight="1" x14ac:dyDescent="0.15">
      <c r="A50" s="31" t="s">
        <v>104</v>
      </c>
    </row>
    <row r="51" spans="1:13" ht="12" customHeight="1" x14ac:dyDescent="0.15">
      <c r="A51" s="31" t="s">
        <v>78</v>
      </c>
    </row>
    <row r="52" spans="1:13" ht="12" customHeight="1" x14ac:dyDescent="0.15">
      <c r="A52" s="31" t="s">
        <v>8</v>
      </c>
    </row>
    <row r="53" spans="1:13" ht="12" customHeight="1" x14ac:dyDescent="0.15">
      <c r="A53" s="31" t="s">
        <v>13</v>
      </c>
    </row>
    <row r="54" spans="1:13" ht="12" customHeight="1" x14ac:dyDescent="0.15">
      <c r="A54" s="31" t="s">
        <v>17</v>
      </c>
    </row>
    <row r="55" spans="1:13" ht="12" customHeight="1" x14ac:dyDescent="0.15">
      <c r="A55" s="31" t="s">
        <v>18</v>
      </c>
    </row>
    <row r="56" spans="1:13" ht="9" customHeight="1" x14ac:dyDescent="0.15"/>
    <row r="57" spans="1:13" ht="15" customHeight="1" x14ac:dyDescent="0.15">
      <c r="J57" s="17"/>
      <c r="L57" s="18" t="s">
        <v>12</v>
      </c>
      <c r="M57" s="18"/>
    </row>
    <row r="58" spans="1:13" ht="15" customHeight="1" x14ac:dyDescent="0.15">
      <c r="L58" s="18" t="s">
        <v>3</v>
      </c>
    </row>
    <row r="59" spans="1:13" ht="9" customHeight="1" x14ac:dyDescent="0.15"/>
    <row r="60" spans="1:13" ht="15" customHeight="1" x14ac:dyDescent="0.15">
      <c r="A60" s="4" t="s">
        <v>14</v>
      </c>
    </row>
    <row r="61" spans="1:13" ht="15" customHeight="1" x14ac:dyDescent="0.15">
      <c r="A61" s="4" t="s">
        <v>10</v>
      </c>
    </row>
    <row r="62" spans="1:13" ht="15" customHeight="1" x14ac:dyDescent="0.15"/>
    <row r="63" spans="1:13" ht="15" customHeight="1" x14ac:dyDescent="0.15">
      <c r="I63" s="4" t="s">
        <v>11</v>
      </c>
    </row>
    <row r="64" spans="1:13" ht="15" customHeight="1" x14ac:dyDescent="0.15"/>
    <row r="65" ht="15" customHeight="1" x14ac:dyDescent="0.15"/>
  </sheetData>
  <sheetProtection algorithmName="SHA-512" hashValue="IzfpA/YlM1intKG9lwVKz/OVhJZOBBLwYvRtOLns5IoXavtlv3fFpJ+uYqKMqK3RwohDnOPV96RYLqy1vr5RcA==" saltValue="4Z1nsLgcrlOYWN+ypAa6XQ==" spinCount="100000" sheet="1" objects="1" scenarios="1"/>
  <mergeCells count="38">
    <mergeCell ref="M41:M42"/>
    <mergeCell ref="E41:E42"/>
    <mergeCell ref="I43:J43"/>
    <mergeCell ref="K43:L43"/>
    <mergeCell ref="K42:L42"/>
    <mergeCell ref="A25:N25"/>
    <mergeCell ref="F30:F31"/>
    <mergeCell ref="M30:M31"/>
    <mergeCell ref="B19:M19"/>
    <mergeCell ref="B21:E21"/>
    <mergeCell ref="F21:I21"/>
    <mergeCell ref="J21:M21"/>
    <mergeCell ref="D30:E30"/>
    <mergeCell ref="D31:E31"/>
    <mergeCell ref="K31:L31"/>
    <mergeCell ref="K37:L37"/>
    <mergeCell ref="K38:L38"/>
    <mergeCell ref="K32:L32"/>
    <mergeCell ref="K33:L33"/>
    <mergeCell ref="K34:L34"/>
    <mergeCell ref="A7:N7"/>
    <mergeCell ref="J9:M9"/>
    <mergeCell ref="H11:N11"/>
    <mergeCell ref="G12:G13"/>
    <mergeCell ref="H12:N12"/>
    <mergeCell ref="H13:N13"/>
    <mergeCell ref="B17:D17"/>
    <mergeCell ref="B22:E22"/>
    <mergeCell ref="F22:I22"/>
    <mergeCell ref="J22:M22"/>
    <mergeCell ref="B23:M23"/>
    <mergeCell ref="A1:N1"/>
    <mergeCell ref="A2:E2"/>
    <mergeCell ref="F2:I2"/>
    <mergeCell ref="J2:N2"/>
    <mergeCell ref="A3:E3"/>
    <mergeCell ref="F3:I3"/>
    <mergeCell ref="J3:N3"/>
  </mergeCells>
  <phoneticPr fontId="1"/>
  <pageMargins left="0.7" right="0.7" top="0.75"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view="pageBreakPreview" zoomScaleNormal="100" zoomScaleSheetLayoutView="100" workbookViewId="0">
      <selection sqref="A1:U1"/>
    </sheetView>
  </sheetViews>
  <sheetFormatPr defaultRowHeight="13.5" x14ac:dyDescent="0.15"/>
  <cols>
    <col min="1" max="1" width="2.5" style="1" customWidth="1"/>
    <col min="2" max="2" width="4" style="1" customWidth="1"/>
    <col min="3" max="3" width="5.75" style="1" customWidth="1"/>
    <col min="4" max="4" width="3.125" style="1" customWidth="1"/>
    <col min="5" max="5" width="8.125" style="1" customWidth="1"/>
    <col min="6" max="7" width="3.125" style="1" customWidth="1"/>
    <col min="8" max="8" width="8.125" style="1" customWidth="1"/>
    <col min="9" max="10" width="3.125" style="1" customWidth="1"/>
    <col min="11" max="11" width="8.125" style="1" customWidth="1"/>
    <col min="12" max="13" width="3.125" style="1" customWidth="1"/>
    <col min="14" max="15" width="5.625" style="1" customWidth="1"/>
    <col min="16" max="16" width="3.125" style="1" customWidth="1"/>
    <col min="17" max="18" width="5.625" style="1" customWidth="1"/>
    <col min="19" max="19" width="3.125" style="1" customWidth="1"/>
    <col min="20" max="20" width="5.625" style="1" customWidth="1"/>
    <col min="21" max="21" width="5" style="1" customWidth="1"/>
    <col min="22" max="29" width="9" style="1"/>
    <col min="30" max="30" width="0" style="1" hidden="1" customWidth="1"/>
    <col min="31" max="16384" width="9" style="1"/>
  </cols>
  <sheetData>
    <row r="1" spans="1:28" ht="18.75" x14ac:dyDescent="0.15">
      <c r="A1" s="296" t="s">
        <v>125</v>
      </c>
      <c r="B1" s="296"/>
      <c r="C1" s="296"/>
      <c r="D1" s="296"/>
      <c r="E1" s="296"/>
      <c r="F1" s="296"/>
      <c r="G1" s="296"/>
      <c r="H1" s="296"/>
      <c r="I1" s="296"/>
      <c r="J1" s="296"/>
      <c r="K1" s="296"/>
      <c r="L1" s="296"/>
      <c r="M1" s="296"/>
      <c r="N1" s="296"/>
      <c r="O1" s="296"/>
      <c r="P1" s="296"/>
      <c r="Q1" s="296"/>
      <c r="R1" s="296"/>
      <c r="S1" s="296"/>
      <c r="T1" s="296"/>
      <c r="U1" s="296"/>
    </row>
    <row r="2" spans="1:28" ht="15" customHeight="1" x14ac:dyDescent="0.15">
      <c r="A2" s="297" t="s">
        <v>111</v>
      </c>
      <c r="B2" s="297"/>
      <c r="C2" s="297"/>
      <c r="D2" s="297"/>
      <c r="E2" s="297"/>
      <c r="F2" s="297"/>
      <c r="G2" s="297"/>
      <c r="H2" s="297"/>
      <c r="I2" s="297"/>
      <c r="J2" s="297"/>
      <c r="K2" s="297"/>
      <c r="L2" s="297"/>
      <c r="M2" s="297"/>
      <c r="N2" s="297"/>
      <c r="O2" s="297"/>
      <c r="P2" s="297"/>
      <c r="Q2" s="297"/>
      <c r="R2" s="297"/>
      <c r="S2" s="297"/>
      <c r="T2" s="297"/>
      <c r="U2" s="297"/>
    </row>
    <row r="3" spans="1:28" ht="20.100000000000001" customHeight="1" x14ac:dyDescent="0.15">
      <c r="A3" s="47" t="s">
        <v>112</v>
      </c>
      <c r="B3" s="48"/>
      <c r="C3" s="48"/>
      <c r="D3" s="48"/>
      <c r="E3" s="48"/>
      <c r="F3" s="48"/>
      <c r="G3" s="48"/>
      <c r="H3" s="48"/>
      <c r="I3" s="48"/>
      <c r="J3" s="48"/>
      <c r="K3" s="48"/>
      <c r="L3" s="48"/>
      <c r="M3" s="48"/>
      <c r="N3" s="48"/>
      <c r="O3" s="48"/>
      <c r="P3" s="48"/>
      <c r="Q3" s="48"/>
      <c r="R3" s="48"/>
      <c r="S3" s="48"/>
      <c r="T3" s="48"/>
      <c r="U3" s="48"/>
    </row>
    <row r="4" spans="1:28" ht="18.75" customHeight="1" x14ac:dyDescent="0.15">
      <c r="A4" s="48"/>
      <c r="B4" s="298" t="s">
        <v>113</v>
      </c>
      <c r="C4" s="298"/>
      <c r="D4" s="298"/>
      <c r="E4" s="298"/>
      <c r="F4" s="298"/>
      <c r="G4" s="298"/>
      <c r="H4" s="298"/>
      <c r="I4" s="298"/>
      <c r="J4" s="299"/>
      <c r="K4" s="299"/>
      <c r="L4" s="299"/>
      <c r="M4" s="299"/>
      <c r="N4" s="49" t="s">
        <v>114</v>
      </c>
      <c r="O4" s="48"/>
      <c r="P4" s="48"/>
      <c r="Q4" s="48"/>
      <c r="R4" s="48"/>
      <c r="S4" s="48"/>
      <c r="T4" s="48"/>
      <c r="U4" s="48"/>
    </row>
    <row r="5" spans="1:28" ht="9" customHeight="1" x14ac:dyDescent="0.15">
      <c r="A5" s="48"/>
      <c r="B5" s="50"/>
      <c r="C5" s="50"/>
      <c r="D5" s="50"/>
      <c r="E5" s="50"/>
      <c r="F5" s="50"/>
      <c r="G5" s="50"/>
      <c r="H5" s="50"/>
      <c r="I5" s="50"/>
      <c r="J5" s="51"/>
      <c r="K5" s="51"/>
      <c r="L5" s="51"/>
      <c r="M5" s="51"/>
      <c r="N5" s="49"/>
      <c r="O5" s="48"/>
      <c r="P5" s="48"/>
      <c r="Q5" s="48"/>
      <c r="R5" s="48"/>
      <c r="S5" s="48"/>
      <c r="T5" s="48"/>
      <c r="U5" s="48"/>
    </row>
    <row r="6" spans="1:28" s="2" customFormat="1" ht="20.100000000000001" customHeight="1" x14ac:dyDescent="0.15">
      <c r="A6" s="47" t="s">
        <v>115</v>
      </c>
      <c r="B6" s="52"/>
      <c r="C6" s="52"/>
      <c r="D6" s="52"/>
      <c r="E6" s="52"/>
      <c r="F6" s="52"/>
      <c r="G6" s="52"/>
      <c r="H6" s="52"/>
      <c r="I6" s="52"/>
      <c r="J6" s="52"/>
      <c r="K6" s="52"/>
      <c r="L6" s="52"/>
      <c r="M6" s="52"/>
      <c r="N6" s="52"/>
      <c r="O6" s="52"/>
      <c r="P6" s="53"/>
      <c r="Q6" s="52"/>
      <c r="R6" s="172" t="s">
        <v>171</v>
      </c>
      <c r="S6" s="172"/>
      <c r="T6" s="113" t="s">
        <v>169</v>
      </c>
      <c r="U6" s="114" t="s">
        <v>170</v>
      </c>
    </row>
    <row r="7" spans="1:28" ht="26.1" customHeight="1" thickBot="1" x14ac:dyDescent="0.2">
      <c r="A7" s="54"/>
      <c r="B7" s="300" t="s">
        <v>85</v>
      </c>
      <c r="C7" s="300"/>
      <c r="D7" s="300"/>
      <c r="E7" s="300"/>
      <c r="F7" s="300"/>
      <c r="G7" s="300"/>
      <c r="H7" s="300"/>
      <c r="I7" s="300"/>
      <c r="J7" s="300"/>
      <c r="K7" s="300"/>
      <c r="L7" s="300"/>
      <c r="M7" s="300"/>
      <c r="N7" s="300"/>
      <c r="O7" s="300"/>
      <c r="P7" s="300"/>
      <c r="Q7" s="300"/>
      <c r="R7" s="300"/>
      <c r="S7" s="300"/>
      <c r="T7" s="300"/>
      <c r="U7" s="300"/>
    </row>
    <row r="8" spans="1:28" s="31" customFormat="1" ht="18" customHeight="1" x14ac:dyDescent="0.15">
      <c r="A8" s="55"/>
      <c r="B8" s="301" t="s">
        <v>69</v>
      </c>
      <c r="C8" s="304" t="s">
        <v>0</v>
      </c>
      <c r="D8" s="305"/>
      <c r="E8" s="305"/>
      <c r="F8" s="305"/>
      <c r="G8" s="305"/>
      <c r="H8" s="305"/>
      <c r="I8" s="305"/>
      <c r="J8" s="306"/>
      <c r="K8" s="305" t="s">
        <v>175</v>
      </c>
      <c r="L8" s="305"/>
      <c r="M8" s="305"/>
      <c r="N8" s="305"/>
      <c r="O8" s="305"/>
      <c r="P8" s="305"/>
      <c r="Q8" s="305"/>
      <c r="R8" s="305"/>
      <c r="S8" s="308" t="s">
        <v>66</v>
      </c>
      <c r="T8" s="309"/>
      <c r="U8" s="310"/>
    </row>
    <row r="9" spans="1:28" s="31" customFormat="1" ht="18" customHeight="1" x14ac:dyDescent="0.15">
      <c r="A9" s="55"/>
      <c r="B9" s="302"/>
      <c r="C9" s="314"/>
      <c r="D9" s="307"/>
      <c r="E9" s="286" t="s">
        <v>1</v>
      </c>
      <c r="F9" s="287"/>
      <c r="G9" s="286" t="s">
        <v>2</v>
      </c>
      <c r="H9" s="288"/>
      <c r="I9" s="288"/>
      <c r="J9" s="287"/>
      <c r="K9" s="307"/>
      <c r="L9" s="307"/>
      <c r="M9" s="307"/>
      <c r="N9" s="307"/>
      <c r="O9" s="307"/>
      <c r="P9" s="307"/>
      <c r="Q9" s="307"/>
      <c r="R9" s="307"/>
      <c r="S9" s="311"/>
      <c r="T9" s="312"/>
      <c r="U9" s="313"/>
    </row>
    <row r="10" spans="1:28" ht="21.95" customHeight="1" x14ac:dyDescent="0.15">
      <c r="A10" s="56"/>
      <c r="B10" s="302"/>
      <c r="C10" s="218" t="s">
        <v>86</v>
      </c>
      <c r="D10" s="219"/>
      <c r="E10" s="289"/>
      <c r="F10" s="290"/>
      <c r="G10" s="291"/>
      <c r="H10" s="292"/>
      <c r="I10" s="292"/>
      <c r="J10" s="293"/>
      <c r="K10" s="294"/>
      <c r="L10" s="295"/>
      <c r="M10" s="295"/>
      <c r="N10" s="295"/>
      <c r="O10" s="295"/>
      <c r="P10" s="295"/>
      <c r="Q10" s="295"/>
      <c r="R10" s="295"/>
      <c r="S10" s="315" t="str">
        <f>IF(K10="","",ROUND((K10/$K$24)*100,1))</f>
        <v/>
      </c>
      <c r="T10" s="316"/>
      <c r="U10" s="317"/>
      <c r="V10" s="32"/>
      <c r="AB10" s="1" t="str">
        <f t="shared" ref="AB10:AB15" si="0">IF(E10="","",TEXT(E10,"0000"))</f>
        <v/>
      </c>
    </row>
    <row r="11" spans="1:28" ht="21.95" customHeight="1" x14ac:dyDescent="0.15">
      <c r="A11" s="56"/>
      <c r="B11" s="302"/>
      <c r="C11" s="220"/>
      <c r="D11" s="221"/>
      <c r="E11" s="173"/>
      <c r="F11" s="174"/>
      <c r="G11" s="192"/>
      <c r="H11" s="193"/>
      <c r="I11" s="193"/>
      <c r="J11" s="194"/>
      <c r="K11" s="178"/>
      <c r="L11" s="179"/>
      <c r="M11" s="179"/>
      <c r="N11" s="179"/>
      <c r="O11" s="179"/>
      <c r="P11" s="179"/>
      <c r="Q11" s="179"/>
      <c r="R11" s="180"/>
      <c r="S11" s="181" t="str">
        <f t="shared" ref="S11:S15" si="1">IF(K11="","",ROUND((K11/$K$24)*100,1))</f>
        <v/>
      </c>
      <c r="T11" s="182"/>
      <c r="U11" s="183"/>
      <c r="V11" s="32"/>
      <c r="AB11" s="1" t="str">
        <f t="shared" si="0"/>
        <v/>
      </c>
    </row>
    <row r="12" spans="1:28" ht="21.95" customHeight="1" x14ac:dyDescent="0.15">
      <c r="A12" s="56"/>
      <c r="B12" s="302"/>
      <c r="C12" s="220"/>
      <c r="D12" s="221"/>
      <c r="E12" s="173"/>
      <c r="F12" s="174"/>
      <c r="G12" s="192"/>
      <c r="H12" s="193"/>
      <c r="I12" s="193"/>
      <c r="J12" s="194"/>
      <c r="K12" s="178"/>
      <c r="L12" s="179"/>
      <c r="M12" s="179"/>
      <c r="N12" s="179"/>
      <c r="O12" s="179"/>
      <c r="P12" s="179"/>
      <c r="Q12" s="179"/>
      <c r="R12" s="180"/>
      <c r="S12" s="181" t="str">
        <f t="shared" si="1"/>
        <v/>
      </c>
      <c r="T12" s="182"/>
      <c r="U12" s="183"/>
      <c r="V12" s="32"/>
      <c r="AB12" s="1" t="str">
        <f t="shared" si="0"/>
        <v/>
      </c>
    </row>
    <row r="13" spans="1:28" ht="21.95" customHeight="1" x14ac:dyDescent="0.15">
      <c r="A13" s="56"/>
      <c r="B13" s="302"/>
      <c r="C13" s="220"/>
      <c r="D13" s="221"/>
      <c r="E13" s="173"/>
      <c r="F13" s="174"/>
      <c r="G13" s="192"/>
      <c r="H13" s="193"/>
      <c r="I13" s="193"/>
      <c r="J13" s="194"/>
      <c r="K13" s="178"/>
      <c r="L13" s="179"/>
      <c r="M13" s="179"/>
      <c r="N13" s="179"/>
      <c r="O13" s="179"/>
      <c r="P13" s="179"/>
      <c r="Q13" s="179"/>
      <c r="R13" s="180"/>
      <c r="S13" s="181" t="str">
        <f t="shared" si="1"/>
        <v/>
      </c>
      <c r="T13" s="182"/>
      <c r="U13" s="183"/>
      <c r="V13" s="32"/>
      <c r="AB13" s="1" t="str">
        <f t="shared" si="0"/>
        <v/>
      </c>
    </row>
    <row r="14" spans="1:28" ht="21.95" customHeight="1" x14ac:dyDescent="0.15">
      <c r="A14" s="56"/>
      <c r="B14" s="302"/>
      <c r="C14" s="220"/>
      <c r="D14" s="221"/>
      <c r="E14" s="173"/>
      <c r="F14" s="174"/>
      <c r="G14" s="192"/>
      <c r="H14" s="193"/>
      <c r="I14" s="193"/>
      <c r="J14" s="194"/>
      <c r="K14" s="178"/>
      <c r="L14" s="179"/>
      <c r="M14" s="179"/>
      <c r="N14" s="179"/>
      <c r="O14" s="179"/>
      <c r="P14" s="179"/>
      <c r="Q14" s="179"/>
      <c r="R14" s="180"/>
      <c r="S14" s="181" t="str">
        <f t="shared" si="1"/>
        <v/>
      </c>
      <c r="T14" s="182"/>
      <c r="U14" s="183"/>
      <c r="V14" s="32"/>
      <c r="AB14" s="1" t="str">
        <f t="shared" si="0"/>
        <v/>
      </c>
    </row>
    <row r="15" spans="1:28" ht="21.95" customHeight="1" x14ac:dyDescent="0.15">
      <c r="A15" s="56"/>
      <c r="B15" s="302"/>
      <c r="C15" s="220"/>
      <c r="D15" s="221"/>
      <c r="E15" s="190"/>
      <c r="F15" s="191"/>
      <c r="G15" s="195"/>
      <c r="H15" s="196"/>
      <c r="I15" s="196"/>
      <c r="J15" s="197"/>
      <c r="K15" s="187"/>
      <c r="L15" s="188"/>
      <c r="M15" s="188"/>
      <c r="N15" s="188"/>
      <c r="O15" s="188"/>
      <c r="P15" s="188"/>
      <c r="Q15" s="188"/>
      <c r="R15" s="189"/>
      <c r="S15" s="184" t="str">
        <f t="shared" si="1"/>
        <v/>
      </c>
      <c r="T15" s="185"/>
      <c r="U15" s="186"/>
      <c r="V15" s="32"/>
      <c r="AB15" s="1" t="str">
        <f t="shared" si="0"/>
        <v/>
      </c>
    </row>
    <row r="16" spans="1:28" ht="18" customHeight="1" x14ac:dyDescent="0.15">
      <c r="A16" s="56"/>
      <c r="B16" s="302"/>
      <c r="C16" s="222"/>
      <c r="D16" s="223"/>
      <c r="E16" s="198" t="s">
        <v>83</v>
      </c>
      <c r="F16" s="198"/>
      <c r="G16" s="198"/>
      <c r="H16" s="198"/>
      <c r="I16" s="198"/>
      <c r="J16" s="199"/>
      <c r="K16" s="166" t="str">
        <f t="shared" ref="K16" si="2">IF(SUM(K10:R15)=0,"",SUM(K10:R15))</f>
        <v/>
      </c>
      <c r="L16" s="167"/>
      <c r="M16" s="167"/>
      <c r="N16" s="167"/>
      <c r="O16" s="167"/>
      <c r="P16" s="167"/>
      <c r="Q16" s="167"/>
      <c r="R16" s="168"/>
      <c r="S16" s="169" t="str">
        <f>IF(SUM(S10:U15)=0,"",SUM(S10:U15))</f>
        <v/>
      </c>
      <c r="T16" s="170"/>
      <c r="U16" s="171"/>
      <c r="V16" s="32"/>
    </row>
    <row r="17" spans="1:30" ht="21.95" customHeight="1" x14ac:dyDescent="0.15">
      <c r="A17" s="56"/>
      <c r="B17" s="302"/>
      <c r="C17" s="318" t="s">
        <v>59</v>
      </c>
      <c r="D17" s="319"/>
      <c r="E17" s="324"/>
      <c r="F17" s="325"/>
      <c r="G17" s="326"/>
      <c r="H17" s="327"/>
      <c r="I17" s="327"/>
      <c r="J17" s="328"/>
      <c r="K17" s="250"/>
      <c r="L17" s="251"/>
      <c r="M17" s="251"/>
      <c r="N17" s="251"/>
      <c r="O17" s="251"/>
      <c r="P17" s="251"/>
      <c r="Q17" s="251"/>
      <c r="R17" s="251"/>
      <c r="S17" s="252" t="str">
        <f>IF(K17="","",ROUND((K17/$K$24)*100,1))</f>
        <v/>
      </c>
      <c r="T17" s="253"/>
      <c r="U17" s="254"/>
      <c r="V17" s="32"/>
    </row>
    <row r="18" spans="1:30" ht="21.95" customHeight="1" x14ac:dyDescent="0.15">
      <c r="A18" s="56"/>
      <c r="B18" s="302"/>
      <c r="C18" s="320"/>
      <c r="D18" s="321"/>
      <c r="E18" s="173"/>
      <c r="F18" s="174"/>
      <c r="G18" s="192"/>
      <c r="H18" s="193"/>
      <c r="I18" s="193"/>
      <c r="J18" s="194"/>
      <c r="K18" s="178"/>
      <c r="L18" s="179"/>
      <c r="M18" s="179"/>
      <c r="N18" s="179"/>
      <c r="O18" s="179"/>
      <c r="P18" s="179"/>
      <c r="Q18" s="179"/>
      <c r="R18" s="179"/>
      <c r="S18" s="181" t="str">
        <f t="shared" ref="S18:S19" si="3">IF(K18="","",ROUND((K18/$K$24)*100,1))</f>
        <v/>
      </c>
      <c r="T18" s="182"/>
      <c r="U18" s="183"/>
      <c r="V18" s="32"/>
    </row>
    <row r="19" spans="1:30" ht="21.95" customHeight="1" x14ac:dyDescent="0.15">
      <c r="A19" s="56"/>
      <c r="B19" s="302"/>
      <c r="C19" s="320"/>
      <c r="D19" s="321"/>
      <c r="E19" s="173"/>
      <c r="F19" s="174"/>
      <c r="G19" s="192"/>
      <c r="H19" s="193"/>
      <c r="I19" s="193"/>
      <c r="J19" s="194"/>
      <c r="K19" s="178"/>
      <c r="L19" s="179"/>
      <c r="M19" s="179"/>
      <c r="N19" s="179"/>
      <c r="O19" s="179"/>
      <c r="P19" s="179"/>
      <c r="Q19" s="179"/>
      <c r="R19" s="179"/>
      <c r="S19" s="181" t="str">
        <f t="shared" si="3"/>
        <v/>
      </c>
      <c r="T19" s="182"/>
      <c r="U19" s="183"/>
      <c r="V19" s="32"/>
    </row>
    <row r="20" spans="1:30" ht="21.95" customHeight="1" x14ac:dyDescent="0.15">
      <c r="A20" s="56"/>
      <c r="B20" s="302"/>
      <c r="C20" s="320"/>
      <c r="D20" s="321"/>
      <c r="E20" s="173"/>
      <c r="F20" s="174"/>
      <c r="G20" s="192"/>
      <c r="H20" s="193"/>
      <c r="I20" s="193"/>
      <c r="J20" s="194"/>
      <c r="K20" s="178"/>
      <c r="L20" s="179"/>
      <c r="M20" s="179"/>
      <c r="N20" s="179"/>
      <c r="O20" s="179"/>
      <c r="P20" s="179"/>
      <c r="Q20" s="179"/>
      <c r="R20" s="179"/>
      <c r="S20" s="181" t="str">
        <f>IF(K20="","",ROUND((K20/$K$24)*100,1))</f>
        <v/>
      </c>
      <c r="T20" s="182"/>
      <c r="U20" s="183"/>
      <c r="V20" s="32"/>
    </row>
    <row r="21" spans="1:30" ht="21.95" customHeight="1" x14ac:dyDescent="0.15">
      <c r="A21" s="56"/>
      <c r="B21" s="302"/>
      <c r="C21" s="320"/>
      <c r="D21" s="321"/>
      <c r="E21" s="173"/>
      <c r="F21" s="174"/>
      <c r="G21" s="192"/>
      <c r="H21" s="193"/>
      <c r="I21" s="193"/>
      <c r="J21" s="194"/>
      <c r="K21" s="178"/>
      <c r="L21" s="179"/>
      <c r="M21" s="179"/>
      <c r="N21" s="179"/>
      <c r="O21" s="179"/>
      <c r="P21" s="179"/>
      <c r="Q21" s="179"/>
      <c r="R21" s="180"/>
      <c r="S21" s="181" t="str">
        <f>IF(K21="","",ROUND((K21/$K$24)*100,1))</f>
        <v/>
      </c>
      <c r="T21" s="182"/>
      <c r="U21" s="183"/>
      <c r="V21" s="32"/>
    </row>
    <row r="22" spans="1:30" ht="21.95" customHeight="1" x14ac:dyDescent="0.15">
      <c r="A22" s="56"/>
      <c r="B22" s="302"/>
      <c r="C22" s="320"/>
      <c r="D22" s="321"/>
      <c r="E22" s="278"/>
      <c r="F22" s="279"/>
      <c r="G22" s="280"/>
      <c r="H22" s="281"/>
      <c r="I22" s="281"/>
      <c r="J22" s="282"/>
      <c r="K22" s="283"/>
      <c r="L22" s="284"/>
      <c r="M22" s="284"/>
      <c r="N22" s="284"/>
      <c r="O22" s="284"/>
      <c r="P22" s="284"/>
      <c r="Q22" s="284"/>
      <c r="R22" s="285"/>
      <c r="S22" s="175"/>
      <c r="T22" s="176"/>
      <c r="U22" s="177"/>
      <c r="V22" s="32"/>
    </row>
    <row r="23" spans="1:30" ht="18" customHeight="1" thickBot="1" x14ac:dyDescent="0.2">
      <c r="A23" s="56"/>
      <c r="B23" s="303"/>
      <c r="C23" s="322"/>
      <c r="D23" s="323"/>
      <c r="E23" s="276" t="s">
        <v>84</v>
      </c>
      <c r="F23" s="276"/>
      <c r="G23" s="276"/>
      <c r="H23" s="276"/>
      <c r="I23" s="276"/>
      <c r="J23" s="277"/>
      <c r="K23" s="271" t="str">
        <f>IF(SUM(K17:R22)=0,"",SUM(K17:R22))</f>
        <v/>
      </c>
      <c r="L23" s="272"/>
      <c r="M23" s="272"/>
      <c r="N23" s="272"/>
      <c r="O23" s="272"/>
      <c r="P23" s="272"/>
      <c r="Q23" s="272"/>
      <c r="R23" s="272"/>
      <c r="S23" s="273" t="str">
        <f>IF(SUM(S17:U22)=0,"",SUM(S17:U22))</f>
        <v/>
      </c>
      <c r="T23" s="274"/>
      <c r="U23" s="275"/>
      <c r="V23" s="32"/>
    </row>
    <row r="24" spans="1:30" ht="18" customHeight="1" thickTop="1" thickBot="1" x14ac:dyDescent="0.2">
      <c r="A24" s="56"/>
      <c r="B24" s="208" t="s">
        <v>117</v>
      </c>
      <c r="C24" s="209"/>
      <c r="D24" s="209"/>
      <c r="E24" s="209"/>
      <c r="F24" s="209"/>
      <c r="G24" s="209"/>
      <c r="H24" s="209"/>
      <c r="I24" s="209"/>
      <c r="J24" s="209"/>
      <c r="K24" s="210" t="str">
        <f>IFERROR(IF(SUM(K10:R15)=0,"",SUM(K10:R15)+SUM(K17:R22)),"")</f>
        <v/>
      </c>
      <c r="L24" s="211"/>
      <c r="M24" s="211"/>
      <c r="N24" s="211"/>
      <c r="O24" s="211"/>
      <c r="P24" s="211"/>
      <c r="Q24" s="211"/>
      <c r="R24" s="212"/>
      <c r="S24" s="255">
        <f>IF(SUM(S10:U15)=0,100,SUM(S10:U15)+SUM(S17:U22))</f>
        <v>100</v>
      </c>
      <c r="T24" s="256"/>
      <c r="U24" s="257"/>
    </row>
    <row r="25" spans="1:30" ht="9" customHeight="1" x14ac:dyDescent="0.15">
      <c r="A25" s="56"/>
      <c r="B25" s="56"/>
      <c r="C25" s="56"/>
      <c r="D25" s="56"/>
      <c r="E25" s="56"/>
      <c r="F25" s="56"/>
      <c r="G25" s="56"/>
      <c r="H25" s="56"/>
      <c r="I25" s="56"/>
      <c r="J25" s="56"/>
      <c r="K25" s="56"/>
      <c r="L25" s="56"/>
      <c r="M25" s="56"/>
      <c r="N25" s="56"/>
      <c r="O25" s="56"/>
      <c r="P25" s="56"/>
      <c r="Q25" s="56"/>
      <c r="R25" s="56"/>
      <c r="S25" s="56"/>
      <c r="T25" s="56"/>
      <c r="U25" s="56"/>
    </row>
    <row r="26" spans="1:30" ht="20.100000000000001" customHeight="1" thickBot="1" x14ac:dyDescent="0.2">
      <c r="A26" s="54" t="s">
        <v>118</v>
      </c>
      <c r="B26" s="56"/>
      <c r="C26" s="56"/>
      <c r="D26" s="56"/>
      <c r="E26" s="56"/>
      <c r="F26" s="56"/>
      <c r="G26" s="56"/>
      <c r="H26" s="56"/>
      <c r="I26" s="57"/>
      <c r="J26" s="57"/>
      <c r="K26" s="57"/>
      <c r="L26" s="57"/>
      <c r="M26" s="57"/>
      <c r="N26" s="57"/>
      <c r="O26" s="57"/>
      <c r="P26" s="57"/>
      <c r="Q26" s="57"/>
      <c r="R26" s="172" t="s">
        <v>171</v>
      </c>
      <c r="S26" s="172"/>
      <c r="T26" s="115" t="str">
        <f>T6</f>
        <v>円</v>
      </c>
      <c r="U26" s="114" t="s">
        <v>170</v>
      </c>
      <c r="AD26" s="1" t="s">
        <v>172</v>
      </c>
    </row>
    <row r="27" spans="1:30" ht="15" customHeight="1" x14ac:dyDescent="0.15">
      <c r="A27" s="54"/>
      <c r="B27" s="56"/>
      <c r="C27" s="56"/>
      <c r="D27" s="258" t="s">
        <v>60</v>
      </c>
      <c r="E27" s="259"/>
      <c r="F27" s="259"/>
      <c r="G27" s="259"/>
      <c r="H27" s="259"/>
      <c r="I27" s="259"/>
      <c r="J27" s="259"/>
      <c r="K27" s="259"/>
      <c r="L27" s="259"/>
      <c r="M27" s="259"/>
      <c r="N27" s="259"/>
      <c r="O27" s="259"/>
      <c r="P27" s="259"/>
      <c r="Q27" s="259"/>
      <c r="R27" s="259"/>
      <c r="S27" s="259"/>
      <c r="T27" s="259"/>
      <c r="U27" s="260"/>
      <c r="AD27" s="1" t="s">
        <v>169</v>
      </c>
    </row>
    <row r="28" spans="1:30" ht="13.5" customHeight="1" x14ac:dyDescent="0.15">
      <c r="A28" s="54"/>
      <c r="B28" s="58"/>
      <c r="C28" s="59"/>
      <c r="D28" s="261" t="s">
        <v>63</v>
      </c>
      <c r="E28" s="262"/>
      <c r="F28" s="263"/>
      <c r="G28" s="266" t="s">
        <v>106</v>
      </c>
      <c r="H28" s="266"/>
      <c r="I28" s="266"/>
      <c r="J28" s="266"/>
      <c r="K28" s="266"/>
      <c r="L28" s="266"/>
      <c r="M28" s="267" t="s">
        <v>67</v>
      </c>
      <c r="N28" s="267"/>
      <c r="O28" s="267"/>
      <c r="P28" s="266" t="s">
        <v>68</v>
      </c>
      <c r="Q28" s="266"/>
      <c r="R28" s="266"/>
      <c r="S28" s="267" t="s">
        <v>107</v>
      </c>
      <c r="T28" s="268"/>
      <c r="U28" s="269"/>
      <c r="AD28" s="1" t="s">
        <v>173</v>
      </c>
    </row>
    <row r="29" spans="1:30" ht="13.5" customHeight="1" x14ac:dyDescent="0.15">
      <c r="A29" s="54"/>
      <c r="B29" s="58"/>
      <c r="C29" s="59"/>
      <c r="D29" s="264"/>
      <c r="E29" s="172"/>
      <c r="F29" s="265"/>
      <c r="G29" s="270" t="s">
        <v>108</v>
      </c>
      <c r="H29" s="270"/>
      <c r="I29" s="270"/>
      <c r="J29" s="202" t="s">
        <v>109</v>
      </c>
      <c r="K29" s="202"/>
      <c r="L29" s="203"/>
      <c r="M29" s="267"/>
      <c r="N29" s="267"/>
      <c r="O29" s="267"/>
      <c r="P29" s="266"/>
      <c r="Q29" s="266"/>
      <c r="R29" s="266"/>
      <c r="S29" s="268"/>
      <c r="T29" s="268"/>
      <c r="U29" s="269"/>
      <c r="AD29" s="1" t="s">
        <v>174</v>
      </c>
    </row>
    <row r="30" spans="1:30" ht="13.5" customHeight="1" thickBot="1" x14ac:dyDescent="0.2">
      <c r="A30" s="54"/>
      <c r="B30" s="60"/>
      <c r="C30" s="61"/>
      <c r="D30" s="204"/>
      <c r="E30" s="205"/>
      <c r="F30" s="62" t="s">
        <v>119</v>
      </c>
      <c r="G30" s="206"/>
      <c r="H30" s="207"/>
      <c r="I30" s="63" t="s">
        <v>119</v>
      </c>
      <c r="J30" s="206"/>
      <c r="K30" s="207"/>
      <c r="L30" s="64" t="s">
        <v>119</v>
      </c>
      <c r="M30" s="267"/>
      <c r="N30" s="267"/>
      <c r="O30" s="267"/>
      <c r="P30" s="266"/>
      <c r="Q30" s="266"/>
      <c r="R30" s="266"/>
      <c r="S30" s="268"/>
      <c r="T30" s="268"/>
      <c r="U30" s="269"/>
    </row>
    <row r="31" spans="1:30" ht="26.1" customHeight="1" x14ac:dyDescent="0.15">
      <c r="A31" s="54"/>
      <c r="B31" s="246" t="s">
        <v>116</v>
      </c>
      <c r="C31" s="247"/>
      <c r="D31" s="65" t="s">
        <v>61</v>
      </c>
      <c r="E31" s="215"/>
      <c r="F31" s="216"/>
      <c r="G31" s="66" t="s">
        <v>70</v>
      </c>
      <c r="H31" s="215"/>
      <c r="I31" s="216"/>
      <c r="J31" s="66" t="s">
        <v>70</v>
      </c>
      <c r="K31" s="215"/>
      <c r="L31" s="215"/>
      <c r="M31" s="67" t="s">
        <v>62</v>
      </c>
      <c r="N31" s="233" t="str">
        <f>IF(H31+K31=0,"",H31+K31)</f>
        <v/>
      </c>
      <c r="O31" s="234"/>
      <c r="P31" s="235" t="str">
        <f>IFERROR(IF(E31+N31="","",E31+N31),"")</f>
        <v/>
      </c>
      <c r="Q31" s="235"/>
      <c r="R31" s="235"/>
      <c r="S31" s="68" t="s">
        <v>64</v>
      </c>
      <c r="T31" s="236" t="str">
        <f>IF(P31="","",ROUNDDOWN((P31/3),0))</f>
        <v/>
      </c>
      <c r="U31" s="237"/>
    </row>
    <row r="32" spans="1:30" ht="26.1" customHeight="1" thickBot="1" x14ac:dyDescent="0.2">
      <c r="A32" s="54"/>
      <c r="B32" s="160" t="s">
        <v>177</v>
      </c>
      <c r="C32" s="161"/>
      <c r="D32" s="341"/>
      <c r="E32" s="248"/>
      <c r="F32" s="249"/>
      <c r="G32" s="117" t="s">
        <v>176</v>
      </c>
      <c r="H32" s="248"/>
      <c r="I32" s="249"/>
      <c r="J32" s="117" t="s">
        <v>176</v>
      </c>
      <c r="K32" s="248"/>
      <c r="L32" s="249"/>
      <c r="M32" s="162" t="str">
        <f>IF(H32+K32=0,"",H32+K32)</f>
        <v/>
      </c>
      <c r="N32" s="163"/>
      <c r="O32" s="164"/>
      <c r="P32" s="162" t="str">
        <f>IFERROR(IF(D32+M32="","",D32+M32),"")</f>
        <v/>
      </c>
      <c r="Q32" s="163"/>
      <c r="R32" s="164"/>
      <c r="S32" s="162" t="str">
        <f>IF(P32="","",ROUNDDOWN((P32/3),0))</f>
        <v/>
      </c>
      <c r="T32" s="163"/>
      <c r="U32" s="165"/>
    </row>
    <row r="33" spans="1:26" ht="26.1" customHeight="1" thickTop="1" thickBot="1" x14ac:dyDescent="0.2">
      <c r="A33" s="54"/>
      <c r="B33" s="228" t="s">
        <v>110</v>
      </c>
      <c r="C33" s="238"/>
      <c r="D33" s="69" t="s">
        <v>65</v>
      </c>
      <c r="E33" s="239" t="str">
        <f>IF(D32="","",E31+D32)</f>
        <v/>
      </c>
      <c r="F33" s="240"/>
      <c r="G33" s="70" t="s">
        <v>70</v>
      </c>
      <c r="H33" s="239" t="str">
        <f>IF(H32="","",H31+H32)</f>
        <v/>
      </c>
      <c r="I33" s="240"/>
      <c r="J33" s="70" t="s">
        <v>70</v>
      </c>
      <c r="K33" s="239" t="str">
        <f>IF(K32="","",K31+K32)</f>
        <v/>
      </c>
      <c r="L33" s="239"/>
      <c r="M33" s="71" t="s">
        <v>73</v>
      </c>
      <c r="N33" s="241" t="str">
        <f>IFERROR(IF(H33+K33=0,"",H33+K33),"")</f>
        <v/>
      </c>
      <c r="O33" s="242"/>
      <c r="P33" s="243" t="str">
        <f>IFERROR(IF(E33+N33="","",E33+N33),"")</f>
        <v/>
      </c>
      <c r="Q33" s="243"/>
      <c r="R33" s="243"/>
      <c r="S33" s="72" t="s">
        <v>72</v>
      </c>
      <c r="T33" s="244" t="str">
        <f>IF(P33="","",ROUNDDOWN((P33/3),0))</f>
        <v/>
      </c>
      <c r="U33" s="245"/>
    </row>
    <row r="34" spans="1:26" customFormat="1" ht="9" customHeight="1" x14ac:dyDescent="0.15">
      <c r="A34" s="73"/>
      <c r="B34" s="56"/>
      <c r="C34" s="56"/>
      <c r="D34" s="73"/>
      <c r="E34" s="73"/>
      <c r="F34" s="73"/>
      <c r="G34" s="73"/>
      <c r="H34" s="73"/>
      <c r="I34" s="73"/>
      <c r="J34" s="73"/>
      <c r="K34" s="73"/>
      <c r="L34" s="73"/>
      <c r="M34" s="73"/>
      <c r="N34" s="73"/>
      <c r="O34" s="73"/>
      <c r="P34" s="73"/>
      <c r="Q34" s="73"/>
      <c r="R34" s="73"/>
      <c r="S34" s="73"/>
      <c r="T34" s="73"/>
      <c r="U34" s="73"/>
    </row>
    <row r="35" spans="1:26" customFormat="1" ht="20.100000000000001" customHeight="1" thickBot="1" x14ac:dyDescent="0.2">
      <c r="A35" s="54" t="s">
        <v>126</v>
      </c>
      <c r="B35" s="56"/>
      <c r="C35" s="56"/>
      <c r="D35" s="73"/>
      <c r="E35" s="73"/>
      <c r="F35" s="73"/>
      <c r="G35" s="73"/>
      <c r="H35" s="73"/>
      <c r="I35" s="73"/>
      <c r="J35" s="73"/>
      <c r="K35" s="73"/>
      <c r="L35" s="73"/>
      <c r="M35" s="73"/>
      <c r="N35" s="73"/>
      <c r="O35" s="73"/>
      <c r="P35" s="73"/>
      <c r="Q35" s="73"/>
      <c r="R35" s="73"/>
      <c r="S35" s="73"/>
      <c r="T35" s="73"/>
      <c r="U35" s="73"/>
    </row>
    <row r="36" spans="1:26" customFormat="1" ht="26.1" customHeight="1" thickBot="1" x14ac:dyDescent="0.2">
      <c r="A36" s="54"/>
      <c r="B36" s="226" t="s">
        <v>75</v>
      </c>
      <c r="C36" s="227"/>
      <c r="D36" s="231" t="str">
        <f>IF(T31="","",ROUNDDOWN((T31-E31)/T33*100,1))</f>
        <v/>
      </c>
      <c r="E36" s="232"/>
      <c r="F36" s="74" t="s">
        <v>7</v>
      </c>
      <c r="G36" s="213" t="s">
        <v>128</v>
      </c>
      <c r="H36" s="214"/>
      <c r="I36" s="214"/>
      <c r="J36" s="214"/>
      <c r="K36" s="214"/>
      <c r="L36" s="214"/>
      <c r="M36" s="214"/>
      <c r="N36" s="214"/>
      <c r="O36" s="214"/>
      <c r="P36" s="214"/>
      <c r="Q36" s="214"/>
      <c r="R36" s="214"/>
      <c r="S36" s="214"/>
      <c r="T36" s="214"/>
      <c r="U36" s="214"/>
    </row>
    <row r="37" spans="1:26" customFormat="1" ht="26.1" customHeight="1" thickBot="1" x14ac:dyDescent="0.2">
      <c r="A37" s="54"/>
      <c r="B37" s="228" t="s">
        <v>77</v>
      </c>
      <c r="C37" s="229"/>
      <c r="D37" s="231" t="str">
        <f>IF(T33="","",ROUNDDOWN((T33-E33)/T33*100,1))</f>
        <v/>
      </c>
      <c r="E37" s="232"/>
      <c r="F37" s="75" t="s">
        <v>7</v>
      </c>
      <c r="G37" s="213" t="s">
        <v>127</v>
      </c>
      <c r="H37" s="214"/>
      <c r="I37" s="214"/>
      <c r="J37" s="214"/>
      <c r="K37" s="214"/>
      <c r="L37" s="214"/>
      <c r="M37" s="214"/>
      <c r="N37" s="214"/>
      <c r="O37" s="214"/>
      <c r="P37" s="214"/>
      <c r="Q37" s="214"/>
      <c r="R37" s="214"/>
      <c r="S37" s="214"/>
      <c r="T37" s="214"/>
      <c r="U37" s="214"/>
    </row>
    <row r="38" spans="1:26" customFormat="1" ht="9" customHeight="1" x14ac:dyDescent="0.15">
      <c r="A38" s="54"/>
      <c r="B38" s="56"/>
      <c r="C38" s="56"/>
      <c r="D38" s="73"/>
      <c r="E38" s="73"/>
      <c r="F38" s="73"/>
      <c r="G38" s="73"/>
      <c r="H38" s="73"/>
      <c r="I38" s="73"/>
      <c r="J38" s="73"/>
      <c r="K38" s="73"/>
      <c r="L38" s="73"/>
      <c r="M38" s="73"/>
      <c r="N38" s="73"/>
      <c r="O38" s="73"/>
      <c r="P38" s="73"/>
      <c r="Q38" s="73"/>
      <c r="R38" s="73"/>
      <c r="S38" s="73"/>
      <c r="T38" s="73"/>
      <c r="U38" s="73"/>
    </row>
    <row r="39" spans="1:26" ht="20.100000000000001" customHeight="1" x14ac:dyDescent="0.15">
      <c r="A39" s="54" t="s">
        <v>129</v>
      </c>
      <c r="B39" s="56"/>
      <c r="C39" s="56"/>
      <c r="D39" s="56"/>
      <c r="E39" s="56"/>
      <c r="F39" s="56"/>
      <c r="G39" s="56"/>
      <c r="H39" s="56"/>
      <c r="I39" s="57"/>
      <c r="J39" s="57"/>
      <c r="K39" s="57"/>
      <c r="L39" s="57"/>
      <c r="M39" s="57"/>
      <c r="N39" s="57"/>
      <c r="O39" s="57"/>
      <c r="P39" s="57"/>
      <c r="Q39" s="57"/>
      <c r="R39" s="57"/>
      <c r="S39" s="56"/>
      <c r="T39" s="56"/>
      <c r="U39" s="57"/>
    </row>
    <row r="40" spans="1:26" customFormat="1" ht="20.100000000000001" customHeight="1" x14ac:dyDescent="0.15">
      <c r="A40" s="73"/>
      <c r="B40" s="217"/>
      <c r="C40" s="217"/>
      <c r="D40" s="217"/>
      <c r="E40" s="217"/>
      <c r="F40" s="217"/>
      <c r="G40" s="217"/>
      <c r="H40" s="217"/>
      <c r="I40" s="217"/>
      <c r="J40" s="217"/>
      <c r="K40" s="217"/>
      <c r="L40" s="217"/>
      <c r="M40" s="217"/>
      <c r="N40" s="217"/>
      <c r="O40" s="217"/>
      <c r="P40" s="217"/>
      <c r="Q40" s="217"/>
      <c r="R40" s="217"/>
      <c r="S40" s="217"/>
      <c r="T40" s="217"/>
      <c r="U40" s="217"/>
    </row>
    <row r="41" spans="1:26" customFormat="1" ht="9" customHeight="1" x14ac:dyDescent="0.15">
      <c r="A41" s="73"/>
      <c r="B41" s="56"/>
      <c r="C41" s="56"/>
      <c r="D41" s="73"/>
      <c r="E41" s="73"/>
      <c r="F41" s="73"/>
      <c r="G41" s="73"/>
      <c r="H41" s="73"/>
      <c r="I41" s="73"/>
      <c r="J41" s="73"/>
      <c r="K41" s="73"/>
      <c r="L41" s="73"/>
      <c r="M41" s="73"/>
      <c r="N41" s="73"/>
      <c r="O41" s="73"/>
      <c r="P41" s="73"/>
      <c r="Q41" s="73"/>
      <c r="R41" s="73"/>
      <c r="S41" s="73"/>
      <c r="T41" s="73"/>
      <c r="U41" s="73"/>
    </row>
    <row r="42" spans="1:26" ht="15" customHeight="1" x14ac:dyDescent="0.15">
      <c r="A42" s="56"/>
      <c r="B42" s="56" t="s">
        <v>9</v>
      </c>
      <c r="C42" s="56"/>
      <c r="D42" s="56"/>
      <c r="E42" s="56"/>
      <c r="F42" s="56"/>
      <c r="G42" s="56"/>
      <c r="H42" s="56"/>
      <c r="I42" s="56"/>
      <c r="J42" s="56"/>
      <c r="K42" s="56"/>
      <c r="L42" s="56"/>
      <c r="M42" s="56"/>
      <c r="N42" s="56"/>
      <c r="O42" s="56"/>
      <c r="P42" s="56"/>
      <c r="Q42" s="56"/>
      <c r="R42" s="56"/>
      <c r="S42" s="56"/>
      <c r="T42" s="56"/>
      <c r="U42" s="56"/>
    </row>
    <row r="43" spans="1:26" ht="15" customHeight="1" x14ac:dyDescent="0.15">
      <c r="A43" s="56"/>
      <c r="B43" s="56"/>
      <c r="C43" s="56"/>
      <c r="D43" s="56"/>
      <c r="E43" s="56"/>
      <c r="F43" s="49" t="s">
        <v>120</v>
      </c>
      <c r="G43" s="56"/>
      <c r="H43" s="56"/>
      <c r="I43" s="56"/>
      <c r="J43" s="56"/>
      <c r="K43" s="56"/>
      <c r="L43" s="56"/>
      <c r="M43" s="56"/>
      <c r="N43" s="56"/>
      <c r="O43" s="56"/>
      <c r="P43" s="56"/>
      <c r="Q43" s="56"/>
      <c r="R43" s="56"/>
      <c r="S43" s="58"/>
      <c r="T43" s="58"/>
      <c r="U43" s="58"/>
      <c r="V43" s="19"/>
      <c r="W43" s="19"/>
      <c r="X43" s="19"/>
      <c r="Y43" s="19"/>
      <c r="Z43" s="19"/>
    </row>
    <row r="44" spans="1:26" ht="20.100000000000001" customHeight="1" x14ac:dyDescent="0.15">
      <c r="A44" s="56"/>
      <c r="B44" s="56"/>
      <c r="C44" s="56"/>
      <c r="D44" s="56"/>
      <c r="E44" s="56"/>
      <c r="F44" s="200" t="s">
        <v>121</v>
      </c>
      <c r="G44" s="200"/>
      <c r="H44" s="200"/>
      <c r="I44" s="230"/>
      <c r="J44" s="230"/>
      <c r="K44" s="230"/>
      <c r="L44" s="56"/>
      <c r="M44" s="56"/>
      <c r="N44" s="56"/>
      <c r="O44" s="56"/>
      <c r="P44" s="56"/>
      <c r="Q44" s="56"/>
      <c r="R44" s="56"/>
      <c r="S44" s="76"/>
      <c r="T44" s="56"/>
      <c r="U44" s="76"/>
      <c r="W44" s="46"/>
      <c r="X44" s="46"/>
      <c r="Y44" s="46"/>
      <c r="Z44" s="46"/>
    </row>
    <row r="45" spans="1:26" ht="20.100000000000001" customHeight="1" x14ac:dyDescent="0.15">
      <c r="A45" s="56"/>
      <c r="B45" s="56"/>
      <c r="C45" s="56"/>
      <c r="D45" s="56"/>
      <c r="E45" s="56"/>
      <c r="F45" s="200" t="s">
        <v>4</v>
      </c>
      <c r="G45" s="200"/>
      <c r="H45" s="77" t="s">
        <v>26</v>
      </c>
      <c r="I45" s="201" t="s">
        <v>122</v>
      </c>
      <c r="J45" s="201"/>
      <c r="K45" s="201"/>
      <c r="L45" s="224"/>
      <c r="M45" s="224"/>
      <c r="N45" s="224"/>
      <c r="O45" s="224"/>
      <c r="P45" s="224"/>
      <c r="Q45" s="224"/>
      <c r="R45" s="224"/>
      <c r="S45" s="224"/>
      <c r="T45" s="224"/>
      <c r="U45" s="224"/>
      <c r="W45" s="45"/>
      <c r="X45" s="45"/>
      <c r="Y45" s="45"/>
      <c r="Z45" s="45"/>
    </row>
    <row r="46" spans="1:26" ht="20.100000000000001" customHeight="1" x14ac:dyDescent="0.15">
      <c r="A46" s="56"/>
      <c r="B46" s="56"/>
      <c r="C46" s="56"/>
      <c r="D46" s="56"/>
      <c r="E46" s="56"/>
      <c r="F46" s="200"/>
      <c r="G46" s="200"/>
      <c r="H46" s="200" t="s">
        <v>27</v>
      </c>
      <c r="I46" s="201" t="s">
        <v>123</v>
      </c>
      <c r="J46" s="201"/>
      <c r="K46" s="201"/>
      <c r="L46" s="225"/>
      <c r="M46" s="225"/>
      <c r="N46" s="225"/>
      <c r="O46" s="225"/>
      <c r="P46" s="225"/>
      <c r="Q46" s="225"/>
      <c r="R46" s="225"/>
      <c r="S46" s="225"/>
      <c r="T46" s="225"/>
      <c r="U46" s="225"/>
      <c r="W46" s="46"/>
      <c r="X46" s="46"/>
      <c r="Y46" s="46"/>
      <c r="Z46" s="46"/>
    </row>
    <row r="47" spans="1:26" ht="20.100000000000001" customHeight="1" x14ac:dyDescent="0.15">
      <c r="A47" s="56"/>
      <c r="B47" s="56"/>
      <c r="C47" s="56"/>
      <c r="D47" s="56"/>
      <c r="E47" s="56"/>
      <c r="F47" s="200"/>
      <c r="G47" s="200"/>
      <c r="H47" s="200"/>
      <c r="I47" s="201" t="s">
        <v>124</v>
      </c>
      <c r="J47" s="201"/>
      <c r="K47" s="201"/>
      <c r="L47" s="224"/>
      <c r="M47" s="224"/>
      <c r="N47" s="224"/>
      <c r="O47" s="224"/>
      <c r="P47" s="224"/>
      <c r="Q47" s="224"/>
      <c r="R47" s="224"/>
      <c r="S47" s="224"/>
      <c r="T47" s="224"/>
      <c r="U47" s="224"/>
    </row>
    <row r="49" spans="21:21" x14ac:dyDescent="0.15">
      <c r="U49" s="3"/>
    </row>
  </sheetData>
  <sheetProtection algorithmName="SHA-512" hashValue="o/AXsHQ9wAjgqBfIyd4REScrcpewZ4Fb344sSOAM0gLbnM7xj/rhtvC1EIc2Fn83NZk1nzNj0oXVDBtJuLm71A==" saltValue="kSGvJofoPm6NRKRNe+lFuw==" spinCount="100000" sheet="1" objects="1" scenarios="1"/>
  <mergeCells count="122">
    <mergeCell ref="E9:F9"/>
    <mergeCell ref="G9:J9"/>
    <mergeCell ref="E10:F10"/>
    <mergeCell ref="G10:J10"/>
    <mergeCell ref="K10:R10"/>
    <mergeCell ref="A1:U1"/>
    <mergeCell ref="A2:U2"/>
    <mergeCell ref="B4:I4"/>
    <mergeCell ref="J4:M4"/>
    <mergeCell ref="B7:U7"/>
    <mergeCell ref="B8:B23"/>
    <mergeCell ref="C8:J8"/>
    <mergeCell ref="K8:R9"/>
    <mergeCell ref="S8:U9"/>
    <mergeCell ref="C9:D9"/>
    <mergeCell ref="S19:U19"/>
    <mergeCell ref="E20:F20"/>
    <mergeCell ref="G20:J20"/>
    <mergeCell ref="K20:R20"/>
    <mergeCell ref="S20:U20"/>
    <mergeCell ref="S10:U10"/>
    <mergeCell ref="C17:D23"/>
    <mergeCell ref="E17:F17"/>
    <mergeCell ref="G17:J17"/>
    <mergeCell ref="K17:R17"/>
    <mergeCell ref="S17:U17"/>
    <mergeCell ref="E18:F18"/>
    <mergeCell ref="G18:J18"/>
    <mergeCell ref="K18:R18"/>
    <mergeCell ref="S18:U18"/>
    <mergeCell ref="S24:U24"/>
    <mergeCell ref="D27:U27"/>
    <mergeCell ref="D28:F29"/>
    <mergeCell ref="G28:L28"/>
    <mergeCell ref="M28:O30"/>
    <mergeCell ref="P28:R30"/>
    <mergeCell ref="S28:U30"/>
    <mergeCell ref="G29:I29"/>
    <mergeCell ref="E21:F21"/>
    <mergeCell ref="G21:J21"/>
    <mergeCell ref="K21:R21"/>
    <mergeCell ref="S21:U21"/>
    <mergeCell ref="K23:R23"/>
    <mergeCell ref="S23:U23"/>
    <mergeCell ref="E23:J23"/>
    <mergeCell ref="E22:F22"/>
    <mergeCell ref="G22:J22"/>
    <mergeCell ref="K22:R22"/>
    <mergeCell ref="N31:O31"/>
    <mergeCell ref="P31:R31"/>
    <mergeCell ref="T31:U31"/>
    <mergeCell ref="B33:C33"/>
    <mergeCell ref="E33:F33"/>
    <mergeCell ref="H33:I33"/>
    <mergeCell ref="K33:L33"/>
    <mergeCell ref="N33:O33"/>
    <mergeCell ref="P33:R33"/>
    <mergeCell ref="T33:U33"/>
    <mergeCell ref="B31:C31"/>
    <mergeCell ref="D32:F32"/>
    <mergeCell ref="H32:I32"/>
    <mergeCell ref="K32:L32"/>
    <mergeCell ref="L45:U45"/>
    <mergeCell ref="H46:H47"/>
    <mergeCell ref="I46:K46"/>
    <mergeCell ref="L46:U46"/>
    <mergeCell ref="I47:K47"/>
    <mergeCell ref="L47:U47"/>
    <mergeCell ref="B36:C36"/>
    <mergeCell ref="B37:C37"/>
    <mergeCell ref="F44:H44"/>
    <mergeCell ref="I44:K44"/>
    <mergeCell ref="D36:E36"/>
    <mergeCell ref="D37:E37"/>
    <mergeCell ref="G11:J11"/>
    <mergeCell ref="G12:J12"/>
    <mergeCell ref="G13:J13"/>
    <mergeCell ref="G14:J14"/>
    <mergeCell ref="G15:J15"/>
    <mergeCell ref="E16:J16"/>
    <mergeCell ref="F45:G47"/>
    <mergeCell ref="I45:K45"/>
    <mergeCell ref="J29:L29"/>
    <mergeCell ref="D30:E30"/>
    <mergeCell ref="G30:H30"/>
    <mergeCell ref="J30:K30"/>
    <mergeCell ref="B24:J24"/>
    <mergeCell ref="K24:R24"/>
    <mergeCell ref="E19:F19"/>
    <mergeCell ref="G19:J19"/>
    <mergeCell ref="K19:R19"/>
    <mergeCell ref="G36:U36"/>
    <mergeCell ref="G37:U37"/>
    <mergeCell ref="E31:F31"/>
    <mergeCell ref="H31:I31"/>
    <mergeCell ref="K31:L31"/>
    <mergeCell ref="B40:U40"/>
    <mergeCell ref="C10:D16"/>
    <mergeCell ref="B32:C32"/>
    <mergeCell ref="M32:O32"/>
    <mergeCell ref="P32:R32"/>
    <mergeCell ref="S32:U32"/>
    <mergeCell ref="K16:R16"/>
    <mergeCell ref="S16:U16"/>
    <mergeCell ref="R6:S6"/>
    <mergeCell ref="R26:S26"/>
    <mergeCell ref="E11:F11"/>
    <mergeCell ref="E12:F12"/>
    <mergeCell ref="E13:F13"/>
    <mergeCell ref="S22:U22"/>
    <mergeCell ref="K11:R11"/>
    <mergeCell ref="S11:U11"/>
    <mergeCell ref="S12:U12"/>
    <mergeCell ref="S13:U13"/>
    <mergeCell ref="S14:U14"/>
    <mergeCell ref="S15:U15"/>
    <mergeCell ref="K12:R12"/>
    <mergeCell ref="K13:R13"/>
    <mergeCell ref="K14:R14"/>
    <mergeCell ref="K15:R15"/>
    <mergeCell ref="E14:F14"/>
    <mergeCell ref="E15:F15"/>
  </mergeCells>
  <phoneticPr fontId="1"/>
  <conditionalFormatting sqref="D32 T6 E10:R10 J4:M4 D30:E30 G30:H30 J30:K30 E31:F31 H31:I31 K31:L31 I44:K44 L45:U47 H32 K32">
    <cfRule type="containsBlanks" dxfId="4" priority="5">
      <formula>LEN(TRIM(D4))=0</formula>
    </cfRule>
  </conditionalFormatting>
  <conditionalFormatting sqref="E17:R17">
    <cfRule type="containsBlanks" dxfId="3" priority="6">
      <formula>LEN(TRIM(E17))=0</formula>
    </cfRule>
  </conditionalFormatting>
  <conditionalFormatting sqref="B40">
    <cfRule type="containsBlanks" dxfId="2" priority="2">
      <formula>LEN(TRIM(B40))=0</formula>
    </cfRule>
  </conditionalFormatting>
  <conditionalFormatting sqref="T26">
    <cfRule type="containsBlanks" dxfId="1" priority="1">
      <formula>LEN(TRIM(T26))=0</formula>
    </cfRule>
  </conditionalFormatting>
  <dataValidations count="1">
    <dataValidation type="list" allowBlank="1" showInputMessage="1" showErrorMessage="1" sqref="T6">
      <formula1>$AD$27:$AD$29</formula1>
    </dataValidation>
  </dataValidations>
  <printOptions horizontalCentered="1"/>
  <pageMargins left="0.6692913385826772" right="0.6692913385826772" top="0.74803149606299213" bottom="0.59055118110236227" header="0.31496062992125984" footer="0.31496062992125984"/>
  <pageSetup paperSize="9" scale="92"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20"/>
    <col min="2" max="2" width="7.75" style="20" customWidth="1"/>
    <col min="3" max="3" width="20.375" style="20" customWidth="1"/>
    <col min="4" max="4" width="4.625" style="20" customWidth="1"/>
    <col min="5" max="5" width="11.5" style="20" customWidth="1"/>
    <col min="6" max="16384" width="9" style="20"/>
  </cols>
  <sheetData>
    <row r="1" spans="1:9" ht="55.5" customHeight="1" x14ac:dyDescent="0.15">
      <c r="A1" s="334" t="s">
        <v>34</v>
      </c>
      <c r="B1" s="334"/>
      <c r="C1" s="334"/>
      <c r="D1" s="334"/>
      <c r="E1" s="334"/>
      <c r="F1" s="334"/>
      <c r="G1" s="334"/>
      <c r="H1" s="334"/>
      <c r="I1" s="334"/>
    </row>
    <row r="3" spans="1:9" ht="13.5" customHeight="1" x14ac:dyDescent="0.15"/>
    <row r="4" spans="1:9" ht="24.75" customHeight="1" x14ac:dyDescent="0.15">
      <c r="A4" s="21" t="s">
        <v>33</v>
      </c>
    </row>
    <row r="5" spans="1:9" ht="13.5" customHeight="1" x14ac:dyDescent="0.15"/>
    <row r="6" spans="1:9" ht="18" customHeight="1" x14ac:dyDescent="0.15">
      <c r="C6" s="339"/>
      <c r="D6" s="22"/>
      <c r="E6" s="20" t="s">
        <v>21</v>
      </c>
    </row>
    <row r="7" spans="1:9" ht="18" customHeight="1" x14ac:dyDescent="0.15">
      <c r="A7" s="23" t="s">
        <v>20</v>
      </c>
      <c r="C7" s="339"/>
      <c r="D7" s="22"/>
      <c r="E7" s="20" t="s">
        <v>22</v>
      </c>
      <c r="F7" s="20" t="s">
        <v>24</v>
      </c>
    </row>
    <row r="8" spans="1:9" ht="18" customHeight="1" x14ac:dyDescent="0.15">
      <c r="C8" s="339"/>
      <c r="D8" s="22"/>
      <c r="E8" s="20" t="s">
        <v>23</v>
      </c>
    </row>
    <row r="9" spans="1:9" ht="37.5" customHeight="1" x14ac:dyDescent="0.15"/>
    <row r="10" spans="1:9" x14ac:dyDescent="0.15">
      <c r="E10" s="340" t="str">
        <f>'認定申請書（5イ⑬）'!J9</f>
        <v>令和　　年　　月　　日</v>
      </c>
      <c r="F10" s="340"/>
      <c r="G10" s="340"/>
    </row>
    <row r="11" spans="1:9" ht="28.5" customHeight="1" x14ac:dyDescent="0.15">
      <c r="D11" s="29" t="s">
        <v>4</v>
      </c>
      <c r="E11" s="30" t="s">
        <v>26</v>
      </c>
      <c r="F11" s="333" t="str">
        <f>'認定申請書（5イ⑬）'!H11</f>
        <v/>
      </c>
      <c r="G11" s="333"/>
      <c r="H11" s="333"/>
      <c r="I11" s="333"/>
    </row>
    <row r="12" spans="1:9" ht="28.5" customHeight="1" x14ac:dyDescent="0.15">
      <c r="E12" s="335" t="s">
        <v>27</v>
      </c>
      <c r="F12" s="333" t="str">
        <f>'認定申請書（5イ⑬）'!H12</f>
        <v/>
      </c>
      <c r="G12" s="333"/>
      <c r="H12" s="333"/>
      <c r="I12" s="333"/>
    </row>
    <row r="13" spans="1:9" ht="28.5" customHeight="1" x14ac:dyDescent="0.15">
      <c r="E13" s="335"/>
      <c r="F13" s="333" t="str">
        <f>'認定申請書（5イ⑬）'!H13</f>
        <v/>
      </c>
      <c r="G13" s="333"/>
      <c r="H13" s="333"/>
      <c r="I13" s="333"/>
    </row>
    <row r="15" spans="1:9" x14ac:dyDescent="0.15">
      <c r="E15" s="336" t="s">
        <v>28</v>
      </c>
      <c r="F15" s="337"/>
      <c r="G15" s="337"/>
      <c r="H15" s="337"/>
      <c r="I15" s="338"/>
    </row>
    <row r="17" spans="5:9" x14ac:dyDescent="0.15">
      <c r="E17" s="24" t="s">
        <v>29</v>
      </c>
      <c r="F17" s="25"/>
      <c r="G17" s="25"/>
      <c r="H17" s="25"/>
      <c r="I17" s="26"/>
    </row>
    <row r="18" spans="5:9" ht="26.25" customHeight="1" x14ac:dyDescent="0.15">
      <c r="E18" s="27" t="s">
        <v>30</v>
      </c>
      <c r="F18" s="329"/>
      <c r="G18" s="329"/>
      <c r="H18" s="329"/>
      <c r="I18" s="330"/>
    </row>
    <row r="19" spans="5:9" ht="26.25" customHeight="1" x14ac:dyDescent="0.15">
      <c r="E19" s="27" t="s">
        <v>31</v>
      </c>
      <c r="F19" s="329"/>
      <c r="G19" s="329"/>
      <c r="H19" s="329"/>
      <c r="I19" s="330"/>
    </row>
    <row r="20" spans="5:9" ht="26.25" customHeight="1" x14ac:dyDescent="0.15">
      <c r="E20" s="28" t="s">
        <v>32</v>
      </c>
      <c r="F20" s="331"/>
      <c r="G20" s="331"/>
      <c r="H20" s="331"/>
      <c r="I20" s="332"/>
    </row>
  </sheetData>
  <sheetProtection algorithmName="SHA-512" hashValue="2xZW6v77zAz1o3kNSt2N1oQ6g0kC9WmSEdbjOy80JTMaHokz3zyKdmmAs6dKv15Xxcw69ZAwAyiqU97M47XPKQ==" saltValue="XDM0sAvg3ga47v0FgSJGeA==" spinCount="100000" sheet="1" objects="1" scenarios="1"/>
  <mergeCells count="11">
    <mergeCell ref="F18:I18"/>
    <mergeCell ref="F19:I19"/>
    <mergeCell ref="F20:I20"/>
    <mergeCell ref="F13:I13"/>
    <mergeCell ref="A1:I1"/>
    <mergeCell ref="E12:E13"/>
    <mergeCell ref="E15:I15"/>
    <mergeCell ref="F11:I11"/>
    <mergeCell ref="F12:I12"/>
    <mergeCell ref="C6:C8"/>
    <mergeCell ref="E10:G10"/>
  </mergeCells>
  <phoneticPr fontId="1"/>
  <conditionalFormatting sqref="F18:I20 C6:C8">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M6" sqref="M6"/>
    </sheetView>
  </sheetViews>
  <sheetFormatPr defaultRowHeight="13.5" x14ac:dyDescent="0.15"/>
  <sheetData>
    <row r="1" spans="1:25" ht="40.5" x14ac:dyDescent="0.15">
      <c r="A1" t="s">
        <v>35</v>
      </c>
      <c r="B1" t="s">
        <v>36</v>
      </c>
      <c r="C1" t="s">
        <v>25</v>
      </c>
      <c r="D1" t="s">
        <v>37</v>
      </c>
      <c r="E1" t="s">
        <v>38</v>
      </c>
      <c r="F1" t="s">
        <v>39</v>
      </c>
      <c r="G1" t="s">
        <v>40</v>
      </c>
      <c r="H1" s="44" t="s">
        <v>41</v>
      </c>
      <c r="I1" s="44" t="s">
        <v>42</v>
      </c>
      <c r="J1" s="44" t="s">
        <v>43</v>
      </c>
      <c r="K1" s="44" t="s">
        <v>44</v>
      </c>
      <c r="L1" s="44" t="s">
        <v>45</v>
      </c>
      <c r="M1" s="44" t="s">
        <v>46</v>
      </c>
      <c r="N1" t="s">
        <v>47</v>
      </c>
      <c r="O1" t="s">
        <v>48</v>
      </c>
      <c r="P1" t="s">
        <v>49</v>
      </c>
      <c r="Q1" t="s">
        <v>50</v>
      </c>
      <c r="R1" t="s">
        <v>51</v>
      </c>
      <c r="S1" t="s">
        <v>52</v>
      </c>
      <c r="T1" t="s">
        <v>53</v>
      </c>
      <c r="U1" t="s">
        <v>54</v>
      </c>
      <c r="V1" t="s">
        <v>21</v>
      </c>
      <c r="W1" t="s">
        <v>55</v>
      </c>
      <c r="X1" t="s">
        <v>56</v>
      </c>
      <c r="Y1" t="s">
        <v>57</v>
      </c>
    </row>
    <row r="2" spans="1:25" x14ac:dyDescent="0.15">
      <c r="A2" t="e">
        <f>#REF!</f>
        <v>#REF!</v>
      </c>
      <c r="C2" t="e">
        <f>#REF!</f>
        <v>#REF!</v>
      </c>
      <c r="D2" t="e">
        <f>#REF!</f>
        <v>#REF!</v>
      </c>
      <c r="E2" t="e">
        <f>#REF!</f>
        <v>#REF!</v>
      </c>
      <c r="F2" t="e">
        <f>#REF!</f>
        <v>#REF!</v>
      </c>
      <c r="G2" t="e">
        <f>#REF!</f>
        <v>#REF!</v>
      </c>
      <c r="H2" t="e">
        <f>ROUNDDOWN(#REF!,0)</f>
        <v>#REF!</v>
      </c>
      <c r="K2" t="e">
        <f>ROUNDDOWN(#REF!,0)</f>
        <v>#REF!</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認定申請書（5イ⑬）</vt:lpstr>
      <vt:lpstr>売上高状況表（5イ⑬）</vt:lpstr>
      <vt:lpstr>委任状（5共通）</vt:lpstr>
      <vt:lpstr>Sheet2</vt:lpstr>
      <vt:lpstr>申請について!Print_Area</vt:lpstr>
      <vt:lpstr>'認定申請書（5イ⑬）'!Print_Area</vt:lpstr>
      <vt:lpstr>'売上高状況表（5イ⑬）'!Print_Area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2023-09-28T07:25:44Z</cp:lastPrinted>
  <dcterms:created xsi:type="dcterms:W3CDTF">2011-03-08T04:16:38Z</dcterms:created>
  <dcterms:modified xsi:type="dcterms:W3CDTF">2023-10-03T06:47:50Z</dcterms:modified>
</cp:coreProperties>
</file>